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OM\Desktop\"/>
    </mc:Choice>
  </mc:AlternateContent>
  <workbookProtection workbookAlgorithmName="SHA-512" workbookHashValue="MmhWBUiNcwfUoexwubcgW1gqhz8SfayEmGIuFv7z7WD7d4N8x+s+mQcwg+gjXE9RSYV5ANFZQNfIl/IX8xNurQ==" workbookSaltValue="zZMHRP8SjAbBsCzsuuNyJA==" workbookSpinCount="100000" lockStructure="1"/>
  <bookViews>
    <workbookView xWindow="0" yWindow="0" windowWidth="28800" windowHeight="12435" activeTab="4"/>
  </bookViews>
  <sheets>
    <sheet name="Dinh muc chi" sheetId="4" r:id="rId1"/>
    <sheet name="He so" sheetId="1" r:id="rId2"/>
    <sheet name="Chỉ" sheetId="2" r:id="rId3"/>
    <sheet name="Chỉ (2)" sheetId="10" r:id="rId4"/>
    <sheet name="Chỉ (3)" sheetId="11" r:id="rId5"/>
    <sheet name="Chỉ (4)" sheetId="12" r:id="rId6"/>
    <sheet name="Chỉ (5)" sheetId="13" r:id="rId7"/>
    <sheet name="Chỉ (6)" sheetId="14" r:id="rId8"/>
  </sheets>
  <definedNames>
    <definedName name="_xlnm.Print_Area" localSheetId="2">Chỉ!$A$1:$H$71</definedName>
    <definedName name="_xlnm.Print_Area" localSheetId="3">'Chỉ (2)'!$A$1:$H$71</definedName>
    <definedName name="_xlnm.Print_Area" localSheetId="4">'Chỉ (3)'!$A$1:$H$71</definedName>
    <definedName name="_xlnm.Print_Area" localSheetId="5">'Chỉ (4)'!$A$1:$H$71</definedName>
    <definedName name="_xlnm.Print_Area" localSheetId="6">'Chỉ (5)'!$A$1:$H$71</definedName>
    <definedName name="_xlnm.Print_Area" localSheetId="7">'Chỉ (6)'!$A$1:$H$71</definedName>
  </definedNames>
  <calcPr calcId="152511" iterate="1" iterateCount="1"/>
</workbook>
</file>

<file path=xl/calcChain.xml><?xml version="1.0" encoding="utf-8"?>
<calcChain xmlns="http://schemas.openxmlformats.org/spreadsheetml/2006/main">
  <c r="E15" i="4" l="1"/>
  <c r="F15" i="4"/>
  <c r="G15" i="4"/>
  <c r="J15" i="4"/>
  <c r="K15" i="4"/>
  <c r="C21" i="4"/>
  <c r="C22" i="4"/>
  <c r="C23" i="4"/>
  <c r="C24" i="4"/>
  <c r="C25" i="4"/>
  <c r="C20" i="4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F7" i="10"/>
  <c r="B17" i="4"/>
  <c r="F17" i="4" s="1"/>
  <c r="B16" i="4"/>
  <c r="F16" i="4" s="1"/>
  <c r="B15" i="4"/>
  <c r="H15" i="4" s="1"/>
  <c r="A6" i="14"/>
  <c r="A6" i="13"/>
  <c r="A6" i="12"/>
  <c r="A6" i="11"/>
  <c r="A6" i="10"/>
  <c r="A12" i="4"/>
  <c r="A13" i="4" s="1"/>
  <c r="A14" i="4" s="1"/>
  <c r="A15" i="4" s="1"/>
  <c r="A16" i="4" s="1"/>
  <c r="A17" i="4" s="1"/>
  <c r="F69" i="14"/>
  <c r="F68" i="14"/>
  <c r="G67" i="14"/>
  <c r="H67" i="14" s="1"/>
  <c r="F67" i="14"/>
  <c r="G66" i="14"/>
  <c r="H66" i="14" s="1"/>
  <c r="F66" i="14"/>
  <c r="G65" i="14"/>
  <c r="H65" i="14" s="1"/>
  <c r="F65" i="14"/>
  <c r="G64" i="14"/>
  <c r="H64" i="14" s="1"/>
  <c r="F64" i="14"/>
  <c r="G63" i="14"/>
  <c r="H63" i="14" s="1"/>
  <c r="F63" i="14"/>
  <c r="G62" i="14"/>
  <c r="H62" i="14" s="1"/>
  <c r="F62" i="14"/>
  <c r="G61" i="14"/>
  <c r="H61" i="14" s="1"/>
  <c r="F61" i="14"/>
  <c r="G60" i="14"/>
  <c r="H60" i="14" s="1"/>
  <c r="F60" i="14"/>
  <c r="G59" i="14"/>
  <c r="H59" i="14" s="1"/>
  <c r="F59" i="14"/>
  <c r="G58" i="14"/>
  <c r="H58" i="14" s="1"/>
  <c r="F58" i="14"/>
  <c r="G57" i="14"/>
  <c r="H57" i="14" s="1"/>
  <c r="F57" i="14"/>
  <c r="G56" i="14"/>
  <c r="H56" i="14" s="1"/>
  <c r="F56" i="14"/>
  <c r="G55" i="14"/>
  <c r="H55" i="14" s="1"/>
  <c r="F55" i="14"/>
  <c r="G54" i="14"/>
  <c r="H54" i="14" s="1"/>
  <c r="F54" i="14"/>
  <c r="G53" i="14"/>
  <c r="H53" i="14" s="1"/>
  <c r="F53" i="14"/>
  <c r="G52" i="14"/>
  <c r="H52" i="14" s="1"/>
  <c r="F52" i="14"/>
  <c r="G51" i="14"/>
  <c r="H51" i="14" s="1"/>
  <c r="F51" i="14"/>
  <c r="G50" i="14"/>
  <c r="H50" i="14" s="1"/>
  <c r="F50" i="14"/>
  <c r="G49" i="14"/>
  <c r="H49" i="14" s="1"/>
  <c r="F49" i="14"/>
  <c r="G48" i="14"/>
  <c r="H48" i="14" s="1"/>
  <c r="F48" i="14"/>
  <c r="G47" i="14"/>
  <c r="H47" i="14" s="1"/>
  <c r="F47" i="14"/>
  <c r="G46" i="14"/>
  <c r="H46" i="14" s="1"/>
  <c r="F46" i="14"/>
  <c r="G45" i="14"/>
  <c r="H45" i="14" s="1"/>
  <c r="F45" i="14"/>
  <c r="G44" i="14"/>
  <c r="H44" i="14" s="1"/>
  <c r="F44" i="14"/>
  <c r="G43" i="14"/>
  <c r="H43" i="14" s="1"/>
  <c r="F43" i="14"/>
  <c r="G42" i="14"/>
  <c r="H42" i="14" s="1"/>
  <c r="F42" i="14"/>
  <c r="G41" i="14"/>
  <c r="H41" i="14" s="1"/>
  <c r="F41" i="14"/>
  <c r="G40" i="14"/>
  <c r="H40" i="14" s="1"/>
  <c r="F40" i="14"/>
  <c r="G39" i="14"/>
  <c r="H39" i="14" s="1"/>
  <c r="F39" i="14"/>
  <c r="G38" i="14"/>
  <c r="H38" i="14" s="1"/>
  <c r="F38" i="14"/>
  <c r="G37" i="14"/>
  <c r="H37" i="14" s="1"/>
  <c r="F37" i="14"/>
  <c r="G36" i="14"/>
  <c r="H36" i="14" s="1"/>
  <c r="F36" i="14"/>
  <c r="G35" i="14"/>
  <c r="H35" i="14" s="1"/>
  <c r="F35" i="14"/>
  <c r="G34" i="14"/>
  <c r="H34" i="14" s="1"/>
  <c r="F34" i="14"/>
  <c r="G33" i="14"/>
  <c r="H33" i="14" s="1"/>
  <c r="F33" i="14"/>
  <c r="G32" i="14"/>
  <c r="H32" i="14" s="1"/>
  <c r="F32" i="14"/>
  <c r="G31" i="14"/>
  <c r="H31" i="14" s="1"/>
  <c r="F31" i="14"/>
  <c r="G30" i="14"/>
  <c r="H30" i="14" s="1"/>
  <c r="F30" i="14"/>
  <c r="G29" i="14"/>
  <c r="H29" i="14" s="1"/>
  <c r="F29" i="14"/>
  <c r="G28" i="14"/>
  <c r="H28" i="14" s="1"/>
  <c r="F28" i="14"/>
  <c r="G27" i="14"/>
  <c r="H27" i="14" s="1"/>
  <c r="F27" i="14"/>
  <c r="G26" i="14"/>
  <c r="H26" i="14" s="1"/>
  <c r="F26" i="14"/>
  <c r="G25" i="14"/>
  <c r="H25" i="14" s="1"/>
  <c r="F25" i="14"/>
  <c r="G24" i="14"/>
  <c r="H24" i="14" s="1"/>
  <c r="F24" i="14"/>
  <c r="G23" i="14"/>
  <c r="H23" i="14" s="1"/>
  <c r="F23" i="14"/>
  <c r="G22" i="14"/>
  <c r="H22" i="14" s="1"/>
  <c r="F22" i="14"/>
  <c r="G21" i="14"/>
  <c r="H21" i="14" s="1"/>
  <c r="F21" i="14"/>
  <c r="G20" i="14"/>
  <c r="H20" i="14" s="1"/>
  <c r="F20" i="14"/>
  <c r="G19" i="14"/>
  <c r="H19" i="14" s="1"/>
  <c r="F19" i="14"/>
  <c r="G18" i="14"/>
  <c r="H18" i="14" s="1"/>
  <c r="F18" i="14"/>
  <c r="G17" i="14"/>
  <c r="H17" i="14" s="1"/>
  <c r="F17" i="14"/>
  <c r="G16" i="14"/>
  <c r="H16" i="14" s="1"/>
  <c r="F16" i="14"/>
  <c r="G15" i="14"/>
  <c r="H15" i="14" s="1"/>
  <c r="F15" i="14"/>
  <c r="G14" i="14"/>
  <c r="H14" i="14" s="1"/>
  <c r="F14" i="14"/>
  <c r="G13" i="14"/>
  <c r="H13" i="14" s="1"/>
  <c r="F13" i="14"/>
  <c r="G12" i="14"/>
  <c r="H12" i="14" s="1"/>
  <c r="F12" i="14"/>
  <c r="G11" i="14"/>
  <c r="H11" i="14" s="1"/>
  <c r="F11" i="14"/>
  <c r="G10" i="14"/>
  <c r="H10" i="14" s="1"/>
  <c r="F10" i="14"/>
  <c r="G9" i="14"/>
  <c r="H9" i="14" s="1"/>
  <c r="F9" i="14"/>
  <c r="G8" i="14"/>
  <c r="H8" i="14" s="1"/>
  <c r="F8" i="14"/>
  <c r="G7" i="14"/>
  <c r="H7" i="14" s="1"/>
  <c r="F7" i="14"/>
  <c r="F69" i="13"/>
  <c r="F68" i="13"/>
  <c r="G67" i="13"/>
  <c r="H67" i="13" s="1"/>
  <c r="F67" i="13"/>
  <c r="G66" i="13"/>
  <c r="H66" i="13" s="1"/>
  <c r="F66" i="13"/>
  <c r="G65" i="13"/>
  <c r="H65" i="13" s="1"/>
  <c r="F65" i="13"/>
  <c r="G64" i="13"/>
  <c r="H64" i="13" s="1"/>
  <c r="F64" i="13"/>
  <c r="G63" i="13"/>
  <c r="H63" i="13" s="1"/>
  <c r="F63" i="13"/>
  <c r="G62" i="13"/>
  <c r="H62" i="13" s="1"/>
  <c r="F62" i="13"/>
  <c r="G61" i="13"/>
  <c r="H61" i="13" s="1"/>
  <c r="F61" i="13"/>
  <c r="G60" i="13"/>
  <c r="H60" i="13" s="1"/>
  <c r="F60" i="13"/>
  <c r="G59" i="13"/>
  <c r="H59" i="13" s="1"/>
  <c r="F59" i="13"/>
  <c r="G58" i="13"/>
  <c r="H58" i="13" s="1"/>
  <c r="F58" i="13"/>
  <c r="G57" i="13"/>
  <c r="H57" i="13" s="1"/>
  <c r="F57" i="13"/>
  <c r="G56" i="13"/>
  <c r="H56" i="13" s="1"/>
  <c r="F56" i="13"/>
  <c r="G55" i="13"/>
  <c r="H55" i="13" s="1"/>
  <c r="F55" i="13"/>
  <c r="G54" i="13"/>
  <c r="H54" i="13" s="1"/>
  <c r="F54" i="13"/>
  <c r="G53" i="13"/>
  <c r="H53" i="13" s="1"/>
  <c r="F53" i="13"/>
  <c r="G52" i="13"/>
  <c r="H52" i="13" s="1"/>
  <c r="F52" i="13"/>
  <c r="G51" i="13"/>
  <c r="H51" i="13" s="1"/>
  <c r="F51" i="13"/>
  <c r="G50" i="13"/>
  <c r="H50" i="13" s="1"/>
  <c r="F50" i="13"/>
  <c r="G49" i="13"/>
  <c r="H49" i="13" s="1"/>
  <c r="F49" i="13"/>
  <c r="G48" i="13"/>
  <c r="H48" i="13" s="1"/>
  <c r="F48" i="13"/>
  <c r="G47" i="13"/>
  <c r="H47" i="13" s="1"/>
  <c r="F47" i="13"/>
  <c r="G46" i="13"/>
  <c r="H46" i="13" s="1"/>
  <c r="F46" i="13"/>
  <c r="G45" i="13"/>
  <c r="H45" i="13" s="1"/>
  <c r="F45" i="13"/>
  <c r="G44" i="13"/>
  <c r="H44" i="13" s="1"/>
  <c r="F44" i="13"/>
  <c r="G43" i="13"/>
  <c r="H43" i="13" s="1"/>
  <c r="F43" i="13"/>
  <c r="G42" i="13"/>
  <c r="H42" i="13" s="1"/>
  <c r="F42" i="13"/>
  <c r="G41" i="13"/>
  <c r="H41" i="13" s="1"/>
  <c r="F41" i="13"/>
  <c r="G40" i="13"/>
  <c r="H40" i="13" s="1"/>
  <c r="F40" i="13"/>
  <c r="G39" i="13"/>
  <c r="H39" i="13" s="1"/>
  <c r="F39" i="13"/>
  <c r="G38" i="13"/>
  <c r="H38" i="13" s="1"/>
  <c r="F38" i="13"/>
  <c r="G37" i="13"/>
  <c r="H37" i="13" s="1"/>
  <c r="F37" i="13"/>
  <c r="G36" i="13"/>
  <c r="H36" i="13" s="1"/>
  <c r="F36" i="13"/>
  <c r="G35" i="13"/>
  <c r="H35" i="13" s="1"/>
  <c r="F35" i="13"/>
  <c r="G34" i="13"/>
  <c r="H34" i="13" s="1"/>
  <c r="F34" i="13"/>
  <c r="G33" i="13"/>
  <c r="H33" i="13" s="1"/>
  <c r="F33" i="13"/>
  <c r="G32" i="13"/>
  <c r="H32" i="13" s="1"/>
  <c r="F32" i="13"/>
  <c r="G31" i="13"/>
  <c r="H31" i="13" s="1"/>
  <c r="F31" i="13"/>
  <c r="G30" i="13"/>
  <c r="H30" i="13" s="1"/>
  <c r="F30" i="13"/>
  <c r="G29" i="13"/>
  <c r="H29" i="13" s="1"/>
  <c r="F29" i="13"/>
  <c r="G28" i="13"/>
  <c r="H28" i="13" s="1"/>
  <c r="F28" i="13"/>
  <c r="G27" i="13"/>
  <c r="H27" i="13" s="1"/>
  <c r="F27" i="13"/>
  <c r="G26" i="13"/>
  <c r="H26" i="13" s="1"/>
  <c r="F26" i="13"/>
  <c r="G25" i="13"/>
  <c r="H25" i="13" s="1"/>
  <c r="F25" i="13"/>
  <c r="G24" i="13"/>
  <c r="H24" i="13" s="1"/>
  <c r="F24" i="13"/>
  <c r="G23" i="13"/>
  <c r="H23" i="13" s="1"/>
  <c r="F23" i="13"/>
  <c r="G22" i="13"/>
  <c r="H22" i="13" s="1"/>
  <c r="F22" i="13"/>
  <c r="G21" i="13"/>
  <c r="H21" i="13" s="1"/>
  <c r="F21" i="13"/>
  <c r="G20" i="13"/>
  <c r="H20" i="13" s="1"/>
  <c r="F20" i="13"/>
  <c r="G19" i="13"/>
  <c r="H19" i="13" s="1"/>
  <c r="F19" i="13"/>
  <c r="G18" i="13"/>
  <c r="H18" i="13" s="1"/>
  <c r="F18" i="13"/>
  <c r="G17" i="13"/>
  <c r="H17" i="13" s="1"/>
  <c r="F17" i="13"/>
  <c r="G16" i="13"/>
  <c r="H16" i="13" s="1"/>
  <c r="F16" i="13"/>
  <c r="G15" i="13"/>
  <c r="H15" i="13" s="1"/>
  <c r="F15" i="13"/>
  <c r="G14" i="13"/>
  <c r="H14" i="13" s="1"/>
  <c r="F14" i="13"/>
  <c r="G13" i="13"/>
  <c r="H13" i="13" s="1"/>
  <c r="F13" i="13"/>
  <c r="G12" i="13"/>
  <c r="H12" i="13" s="1"/>
  <c r="F12" i="13"/>
  <c r="G11" i="13"/>
  <c r="H11" i="13" s="1"/>
  <c r="F11" i="13"/>
  <c r="G10" i="13"/>
  <c r="H10" i="13" s="1"/>
  <c r="F10" i="13"/>
  <c r="G9" i="13"/>
  <c r="H9" i="13" s="1"/>
  <c r="F9" i="13"/>
  <c r="G8" i="13"/>
  <c r="H8" i="13" s="1"/>
  <c r="F8" i="13"/>
  <c r="G7" i="13"/>
  <c r="H7" i="13" s="1"/>
  <c r="F7" i="13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F69" i="12"/>
  <c r="F68" i="12"/>
  <c r="G67" i="12"/>
  <c r="H67" i="12" s="1"/>
  <c r="F67" i="12"/>
  <c r="G66" i="12"/>
  <c r="H66" i="12" s="1"/>
  <c r="F66" i="12"/>
  <c r="G65" i="12"/>
  <c r="H65" i="12" s="1"/>
  <c r="F65" i="12"/>
  <c r="G64" i="12"/>
  <c r="H64" i="12" s="1"/>
  <c r="F64" i="12"/>
  <c r="G63" i="12"/>
  <c r="H63" i="12" s="1"/>
  <c r="F63" i="12"/>
  <c r="G62" i="12"/>
  <c r="H62" i="12" s="1"/>
  <c r="F62" i="12"/>
  <c r="G61" i="12"/>
  <c r="H61" i="12" s="1"/>
  <c r="F61" i="12"/>
  <c r="G60" i="12"/>
  <c r="H60" i="12" s="1"/>
  <c r="F60" i="12"/>
  <c r="G59" i="12"/>
  <c r="H59" i="12" s="1"/>
  <c r="F59" i="12"/>
  <c r="G58" i="12"/>
  <c r="H58" i="12" s="1"/>
  <c r="F58" i="12"/>
  <c r="G57" i="12"/>
  <c r="H57" i="12" s="1"/>
  <c r="F57" i="12"/>
  <c r="G56" i="12"/>
  <c r="H56" i="12" s="1"/>
  <c r="F56" i="12"/>
  <c r="G55" i="12"/>
  <c r="H55" i="12" s="1"/>
  <c r="F55" i="12"/>
  <c r="G54" i="12"/>
  <c r="H54" i="12" s="1"/>
  <c r="F54" i="12"/>
  <c r="G53" i="12"/>
  <c r="H53" i="12" s="1"/>
  <c r="F53" i="12"/>
  <c r="G52" i="12"/>
  <c r="H52" i="12" s="1"/>
  <c r="F52" i="12"/>
  <c r="G51" i="12"/>
  <c r="H51" i="12" s="1"/>
  <c r="F51" i="12"/>
  <c r="G50" i="12"/>
  <c r="H50" i="12" s="1"/>
  <c r="F50" i="12"/>
  <c r="G49" i="12"/>
  <c r="H49" i="12" s="1"/>
  <c r="F49" i="12"/>
  <c r="G48" i="12"/>
  <c r="H48" i="12" s="1"/>
  <c r="F48" i="12"/>
  <c r="G47" i="12"/>
  <c r="H47" i="12" s="1"/>
  <c r="F47" i="12"/>
  <c r="G46" i="12"/>
  <c r="H46" i="12" s="1"/>
  <c r="F46" i="12"/>
  <c r="G45" i="12"/>
  <c r="H45" i="12" s="1"/>
  <c r="F45" i="12"/>
  <c r="G44" i="12"/>
  <c r="H44" i="12" s="1"/>
  <c r="F44" i="12"/>
  <c r="G43" i="12"/>
  <c r="H43" i="12" s="1"/>
  <c r="F43" i="12"/>
  <c r="G42" i="12"/>
  <c r="H42" i="12" s="1"/>
  <c r="F42" i="12"/>
  <c r="G41" i="12"/>
  <c r="H41" i="12" s="1"/>
  <c r="F41" i="12"/>
  <c r="G40" i="12"/>
  <c r="H40" i="12" s="1"/>
  <c r="F40" i="12"/>
  <c r="G39" i="12"/>
  <c r="H39" i="12" s="1"/>
  <c r="F39" i="12"/>
  <c r="G38" i="12"/>
  <c r="H38" i="12" s="1"/>
  <c r="F38" i="12"/>
  <c r="G37" i="12"/>
  <c r="H37" i="12" s="1"/>
  <c r="F37" i="12"/>
  <c r="G36" i="12"/>
  <c r="H36" i="12" s="1"/>
  <c r="F36" i="12"/>
  <c r="G35" i="12"/>
  <c r="H35" i="12" s="1"/>
  <c r="F35" i="12"/>
  <c r="G34" i="12"/>
  <c r="H34" i="12" s="1"/>
  <c r="F34" i="12"/>
  <c r="G33" i="12"/>
  <c r="H33" i="12" s="1"/>
  <c r="F33" i="12"/>
  <c r="G32" i="12"/>
  <c r="H32" i="12" s="1"/>
  <c r="F32" i="12"/>
  <c r="G31" i="12"/>
  <c r="H31" i="12" s="1"/>
  <c r="F31" i="12"/>
  <c r="G30" i="12"/>
  <c r="H30" i="12" s="1"/>
  <c r="F30" i="12"/>
  <c r="G29" i="12"/>
  <c r="H29" i="12" s="1"/>
  <c r="F29" i="12"/>
  <c r="G28" i="12"/>
  <c r="H28" i="12" s="1"/>
  <c r="F28" i="12"/>
  <c r="G27" i="12"/>
  <c r="H27" i="12" s="1"/>
  <c r="F27" i="12"/>
  <c r="G26" i="12"/>
  <c r="H26" i="12" s="1"/>
  <c r="F26" i="12"/>
  <c r="G25" i="12"/>
  <c r="H25" i="12" s="1"/>
  <c r="F25" i="12"/>
  <c r="G24" i="12"/>
  <c r="H24" i="12" s="1"/>
  <c r="F24" i="12"/>
  <c r="G23" i="12"/>
  <c r="H23" i="12" s="1"/>
  <c r="F23" i="12"/>
  <c r="G22" i="12"/>
  <c r="H22" i="12" s="1"/>
  <c r="F22" i="12"/>
  <c r="G21" i="12"/>
  <c r="H21" i="12" s="1"/>
  <c r="F21" i="12"/>
  <c r="G20" i="12"/>
  <c r="H20" i="12" s="1"/>
  <c r="F20" i="12"/>
  <c r="G19" i="12"/>
  <c r="H19" i="12" s="1"/>
  <c r="F19" i="12"/>
  <c r="G18" i="12"/>
  <c r="H18" i="12" s="1"/>
  <c r="F18" i="12"/>
  <c r="G17" i="12"/>
  <c r="H17" i="12" s="1"/>
  <c r="F17" i="12"/>
  <c r="G16" i="12"/>
  <c r="H16" i="12" s="1"/>
  <c r="F16" i="12"/>
  <c r="G15" i="12"/>
  <c r="H15" i="12" s="1"/>
  <c r="F15" i="12"/>
  <c r="G14" i="12"/>
  <c r="H14" i="12" s="1"/>
  <c r="F14" i="12"/>
  <c r="G13" i="12"/>
  <c r="H13" i="12" s="1"/>
  <c r="F13" i="12"/>
  <c r="G12" i="12"/>
  <c r="H12" i="12" s="1"/>
  <c r="F12" i="12"/>
  <c r="G11" i="12"/>
  <c r="H11" i="12" s="1"/>
  <c r="F11" i="12"/>
  <c r="G10" i="12"/>
  <c r="H10" i="12" s="1"/>
  <c r="F10" i="12"/>
  <c r="G9" i="12"/>
  <c r="H9" i="12" s="1"/>
  <c r="F9" i="12"/>
  <c r="G8" i="12"/>
  <c r="H8" i="12" s="1"/>
  <c r="F8" i="12"/>
  <c r="G7" i="12"/>
  <c r="H7" i="12" s="1"/>
  <c r="F7" i="1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F69" i="11"/>
  <c r="F68" i="11"/>
  <c r="G67" i="11"/>
  <c r="H67" i="11" s="1"/>
  <c r="F67" i="11"/>
  <c r="G66" i="11"/>
  <c r="H66" i="11" s="1"/>
  <c r="F66" i="11"/>
  <c r="G65" i="11"/>
  <c r="H65" i="11" s="1"/>
  <c r="F65" i="11"/>
  <c r="G64" i="11"/>
  <c r="H64" i="11" s="1"/>
  <c r="F64" i="11"/>
  <c r="G63" i="11"/>
  <c r="H63" i="11" s="1"/>
  <c r="F63" i="11"/>
  <c r="G62" i="11"/>
  <c r="H62" i="11" s="1"/>
  <c r="F62" i="11"/>
  <c r="G61" i="11"/>
  <c r="H61" i="11" s="1"/>
  <c r="F61" i="11"/>
  <c r="G60" i="11"/>
  <c r="H60" i="11" s="1"/>
  <c r="F60" i="11"/>
  <c r="G59" i="11"/>
  <c r="H59" i="11" s="1"/>
  <c r="F59" i="11"/>
  <c r="G58" i="11"/>
  <c r="H58" i="11" s="1"/>
  <c r="F58" i="11"/>
  <c r="G57" i="11"/>
  <c r="H57" i="11" s="1"/>
  <c r="F57" i="11"/>
  <c r="G56" i="11"/>
  <c r="H56" i="11" s="1"/>
  <c r="F56" i="11"/>
  <c r="G55" i="11"/>
  <c r="H55" i="11" s="1"/>
  <c r="F55" i="11"/>
  <c r="G54" i="11"/>
  <c r="H54" i="11" s="1"/>
  <c r="F54" i="11"/>
  <c r="G53" i="11"/>
  <c r="H53" i="11" s="1"/>
  <c r="F53" i="11"/>
  <c r="G52" i="11"/>
  <c r="H52" i="11" s="1"/>
  <c r="F52" i="11"/>
  <c r="G51" i="11"/>
  <c r="H51" i="11" s="1"/>
  <c r="F51" i="11"/>
  <c r="G50" i="11"/>
  <c r="H50" i="11" s="1"/>
  <c r="F50" i="11"/>
  <c r="G49" i="11"/>
  <c r="H49" i="11" s="1"/>
  <c r="F49" i="11"/>
  <c r="G48" i="11"/>
  <c r="H48" i="11" s="1"/>
  <c r="F48" i="11"/>
  <c r="G47" i="11"/>
  <c r="H47" i="11" s="1"/>
  <c r="F47" i="11"/>
  <c r="G46" i="11"/>
  <c r="H46" i="11" s="1"/>
  <c r="F46" i="11"/>
  <c r="G45" i="11"/>
  <c r="H45" i="11" s="1"/>
  <c r="F45" i="11"/>
  <c r="G44" i="11"/>
  <c r="H44" i="11" s="1"/>
  <c r="F44" i="11"/>
  <c r="G43" i="11"/>
  <c r="H43" i="11" s="1"/>
  <c r="F43" i="11"/>
  <c r="G42" i="11"/>
  <c r="H42" i="11" s="1"/>
  <c r="F42" i="11"/>
  <c r="G41" i="11"/>
  <c r="H41" i="11" s="1"/>
  <c r="F41" i="11"/>
  <c r="G40" i="11"/>
  <c r="H40" i="11" s="1"/>
  <c r="F40" i="11"/>
  <c r="G39" i="11"/>
  <c r="H39" i="11" s="1"/>
  <c r="F39" i="11"/>
  <c r="G38" i="11"/>
  <c r="H38" i="11" s="1"/>
  <c r="F38" i="11"/>
  <c r="G37" i="11"/>
  <c r="H37" i="11" s="1"/>
  <c r="F37" i="11"/>
  <c r="G36" i="11"/>
  <c r="H36" i="11" s="1"/>
  <c r="F36" i="11"/>
  <c r="G35" i="11"/>
  <c r="H35" i="11" s="1"/>
  <c r="F35" i="11"/>
  <c r="G34" i="11"/>
  <c r="H34" i="11" s="1"/>
  <c r="F34" i="11"/>
  <c r="G33" i="11"/>
  <c r="H33" i="11" s="1"/>
  <c r="F33" i="11"/>
  <c r="G32" i="11"/>
  <c r="H32" i="11" s="1"/>
  <c r="F32" i="11"/>
  <c r="G31" i="11"/>
  <c r="H31" i="11" s="1"/>
  <c r="F31" i="11"/>
  <c r="G30" i="11"/>
  <c r="H30" i="11" s="1"/>
  <c r="F30" i="11"/>
  <c r="G29" i="11"/>
  <c r="H29" i="11" s="1"/>
  <c r="F29" i="11"/>
  <c r="G28" i="11"/>
  <c r="H28" i="11" s="1"/>
  <c r="F28" i="11"/>
  <c r="G27" i="11"/>
  <c r="H27" i="11" s="1"/>
  <c r="F27" i="11"/>
  <c r="G26" i="11"/>
  <c r="H26" i="11" s="1"/>
  <c r="F26" i="11"/>
  <c r="G25" i="11"/>
  <c r="H25" i="11" s="1"/>
  <c r="F25" i="11"/>
  <c r="G24" i="11"/>
  <c r="H24" i="11" s="1"/>
  <c r="F24" i="11"/>
  <c r="G23" i="11"/>
  <c r="H23" i="11" s="1"/>
  <c r="F23" i="11"/>
  <c r="G22" i="11"/>
  <c r="H22" i="11" s="1"/>
  <c r="F22" i="11"/>
  <c r="G21" i="11"/>
  <c r="H21" i="11" s="1"/>
  <c r="F21" i="11"/>
  <c r="G20" i="11"/>
  <c r="H20" i="11" s="1"/>
  <c r="F20" i="11"/>
  <c r="G19" i="11"/>
  <c r="H19" i="11" s="1"/>
  <c r="F19" i="11"/>
  <c r="G18" i="11"/>
  <c r="H18" i="11" s="1"/>
  <c r="F18" i="11"/>
  <c r="G17" i="11"/>
  <c r="H17" i="11" s="1"/>
  <c r="F17" i="11"/>
  <c r="G16" i="11"/>
  <c r="H16" i="11" s="1"/>
  <c r="F16" i="11"/>
  <c r="G15" i="11"/>
  <c r="H15" i="11" s="1"/>
  <c r="F15" i="11"/>
  <c r="G14" i="11"/>
  <c r="H14" i="11" s="1"/>
  <c r="F14" i="11"/>
  <c r="G13" i="11"/>
  <c r="H13" i="11" s="1"/>
  <c r="F13" i="11"/>
  <c r="G12" i="11"/>
  <c r="H12" i="11" s="1"/>
  <c r="F12" i="11"/>
  <c r="G11" i="11"/>
  <c r="H11" i="11" s="1"/>
  <c r="F11" i="11"/>
  <c r="G10" i="11"/>
  <c r="H10" i="11" s="1"/>
  <c r="F10" i="11"/>
  <c r="G9" i="11"/>
  <c r="H9" i="11" s="1"/>
  <c r="F9" i="11"/>
  <c r="G8" i="11"/>
  <c r="H8" i="11" s="1"/>
  <c r="F8" i="11"/>
  <c r="G7" i="11"/>
  <c r="H7" i="11" s="1"/>
  <c r="F7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F69" i="10"/>
  <c r="F68" i="10"/>
  <c r="G67" i="10"/>
  <c r="H67" i="10" s="1"/>
  <c r="F67" i="10"/>
  <c r="G66" i="10"/>
  <c r="H66" i="10" s="1"/>
  <c r="F66" i="10"/>
  <c r="G65" i="10"/>
  <c r="H65" i="10" s="1"/>
  <c r="F65" i="10"/>
  <c r="G64" i="10"/>
  <c r="H64" i="10" s="1"/>
  <c r="F64" i="10"/>
  <c r="G63" i="10"/>
  <c r="H63" i="10" s="1"/>
  <c r="F63" i="10"/>
  <c r="G62" i="10"/>
  <c r="H62" i="10" s="1"/>
  <c r="F62" i="10"/>
  <c r="G61" i="10"/>
  <c r="H61" i="10" s="1"/>
  <c r="F61" i="10"/>
  <c r="G60" i="10"/>
  <c r="H60" i="10" s="1"/>
  <c r="F60" i="10"/>
  <c r="G59" i="10"/>
  <c r="H59" i="10" s="1"/>
  <c r="F59" i="10"/>
  <c r="G58" i="10"/>
  <c r="H58" i="10" s="1"/>
  <c r="F58" i="10"/>
  <c r="G57" i="10"/>
  <c r="H57" i="10" s="1"/>
  <c r="F57" i="10"/>
  <c r="G56" i="10"/>
  <c r="H56" i="10" s="1"/>
  <c r="F56" i="10"/>
  <c r="G55" i="10"/>
  <c r="H55" i="10" s="1"/>
  <c r="F55" i="10"/>
  <c r="G54" i="10"/>
  <c r="H54" i="10" s="1"/>
  <c r="F54" i="10"/>
  <c r="G53" i="10"/>
  <c r="H53" i="10" s="1"/>
  <c r="F53" i="10"/>
  <c r="G52" i="10"/>
  <c r="H52" i="10" s="1"/>
  <c r="F52" i="10"/>
  <c r="G51" i="10"/>
  <c r="H51" i="10" s="1"/>
  <c r="F51" i="10"/>
  <c r="G50" i="10"/>
  <c r="H50" i="10" s="1"/>
  <c r="F50" i="10"/>
  <c r="G49" i="10"/>
  <c r="H49" i="10" s="1"/>
  <c r="F49" i="10"/>
  <c r="G48" i="10"/>
  <c r="H48" i="10" s="1"/>
  <c r="F48" i="10"/>
  <c r="G47" i="10"/>
  <c r="H47" i="10" s="1"/>
  <c r="F47" i="10"/>
  <c r="G46" i="10"/>
  <c r="H46" i="10" s="1"/>
  <c r="F46" i="10"/>
  <c r="G45" i="10"/>
  <c r="H45" i="10" s="1"/>
  <c r="F45" i="10"/>
  <c r="G44" i="10"/>
  <c r="H44" i="10" s="1"/>
  <c r="F44" i="10"/>
  <c r="G43" i="10"/>
  <c r="H43" i="10" s="1"/>
  <c r="F43" i="10"/>
  <c r="G42" i="10"/>
  <c r="H42" i="10" s="1"/>
  <c r="F42" i="10"/>
  <c r="G41" i="10"/>
  <c r="H41" i="10" s="1"/>
  <c r="F41" i="10"/>
  <c r="G40" i="10"/>
  <c r="H40" i="10" s="1"/>
  <c r="F40" i="10"/>
  <c r="G39" i="10"/>
  <c r="H39" i="10" s="1"/>
  <c r="F39" i="10"/>
  <c r="G38" i="10"/>
  <c r="H38" i="10" s="1"/>
  <c r="F38" i="10"/>
  <c r="G37" i="10"/>
  <c r="H37" i="10" s="1"/>
  <c r="F37" i="10"/>
  <c r="G36" i="10"/>
  <c r="H36" i="10" s="1"/>
  <c r="F36" i="10"/>
  <c r="G35" i="10"/>
  <c r="H35" i="10" s="1"/>
  <c r="F35" i="10"/>
  <c r="G34" i="10"/>
  <c r="H34" i="10" s="1"/>
  <c r="F34" i="10"/>
  <c r="G33" i="10"/>
  <c r="H33" i="10" s="1"/>
  <c r="F33" i="10"/>
  <c r="G32" i="10"/>
  <c r="H32" i="10" s="1"/>
  <c r="F32" i="10"/>
  <c r="G31" i="10"/>
  <c r="H31" i="10" s="1"/>
  <c r="F31" i="10"/>
  <c r="G30" i="10"/>
  <c r="H30" i="10" s="1"/>
  <c r="F30" i="10"/>
  <c r="G29" i="10"/>
  <c r="H29" i="10" s="1"/>
  <c r="F29" i="10"/>
  <c r="G28" i="10"/>
  <c r="H28" i="10" s="1"/>
  <c r="F28" i="10"/>
  <c r="G27" i="10"/>
  <c r="H27" i="10" s="1"/>
  <c r="F27" i="10"/>
  <c r="G26" i="10"/>
  <c r="H26" i="10" s="1"/>
  <c r="F26" i="10"/>
  <c r="G25" i="10"/>
  <c r="H25" i="10" s="1"/>
  <c r="F25" i="10"/>
  <c r="G24" i="10"/>
  <c r="H24" i="10" s="1"/>
  <c r="F24" i="10"/>
  <c r="G23" i="10"/>
  <c r="H23" i="10" s="1"/>
  <c r="F23" i="10"/>
  <c r="G22" i="10"/>
  <c r="H22" i="10" s="1"/>
  <c r="F22" i="10"/>
  <c r="G21" i="10"/>
  <c r="H21" i="10" s="1"/>
  <c r="F21" i="10"/>
  <c r="G20" i="10"/>
  <c r="H20" i="10" s="1"/>
  <c r="F20" i="10"/>
  <c r="G19" i="10"/>
  <c r="H19" i="10" s="1"/>
  <c r="F19" i="10"/>
  <c r="G18" i="10"/>
  <c r="H18" i="10" s="1"/>
  <c r="F18" i="10"/>
  <c r="G17" i="10"/>
  <c r="H17" i="10" s="1"/>
  <c r="F17" i="10"/>
  <c r="G16" i="10"/>
  <c r="H16" i="10" s="1"/>
  <c r="F16" i="10"/>
  <c r="G15" i="10"/>
  <c r="H15" i="10" s="1"/>
  <c r="F15" i="10"/>
  <c r="G14" i="10"/>
  <c r="H14" i="10" s="1"/>
  <c r="F14" i="10"/>
  <c r="G13" i="10"/>
  <c r="H13" i="10" s="1"/>
  <c r="F13" i="10"/>
  <c r="G12" i="10"/>
  <c r="H12" i="10" s="1"/>
  <c r="F12" i="10"/>
  <c r="G11" i="10"/>
  <c r="H11" i="10" s="1"/>
  <c r="F11" i="10"/>
  <c r="G10" i="10"/>
  <c r="H10" i="10" s="1"/>
  <c r="F10" i="10"/>
  <c r="G9" i="10"/>
  <c r="H9" i="10" s="1"/>
  <c r="F9" i="10"/>
  <c r="G8" i="10"/>
  <c r="H8" i="10" s="1"/>
  <c r="F8" i="10"/>
  <c r="G7" i="10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" i="2"/>
  <c r="E17" i="4" l="1"/>
  <c r="E16" i="4"/>
  <c r="L17" i="4"/>
  <c r="L16" i="4"/>
  <c r="L15" i="4"/>
  <c r="K17" i="4"/>
  <c r="K16" i="4"/>
  <c r="J17" i="4"/>
  <c r="J16" i="4"/>
  <c r="I17" i="4"/>
  <c r="I16" i="4"/>
  <c r="I15" i="4"/>
  <c r="H17" i="4"/>
  <c r="H16" i="4"/>
  <c r="G17" i="4"/>
  <c r="G16" i="4"/>
  <c r="H7" i="10"/>
  <c r="H68" i="10" s="1"/>
  <c r="B13" i="4" s="1"/>
  <c r="H68" i="14"/>
  <c r="H68" i="13"/>
  <c r="H68" i="12"/>
  <c r="H68" i="11"/>
  <c r="B14" i="4" s="1"/>
  <c r="E14" i="4" l="1"/>
  <c r="F14" i="4"/>
  <c r="G14" i="4"/>
  <c r="H14" i="4"/>
  <c r="I14" i="4"/>
  <c r="J14" i="4"/>
  <c r="K14" i="4"/>
  <c r="L14" i="4"/>
  <c r="E13" i="4"/>
  <c r="F13" i="4"/>
  <c r="G13" i="4"/>
  <c r="H13" i="4"/>
  <c r="I13" i="4"/>
  <c r="J13" i="4"/>
  <c r="K13" i="4"/>
  <c r="L13" i="4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7" i="2"/>
  <c r="G7" i="2"/>
  <c r="F68" i="2"/>
  <c r="F69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H7" i="2" l="1"/>
  <c r="H68" i="2"/>
  <c r="B12" i="4" s="1"/>
  <c r="G12" i="4" l="1"/>
  <c r="H12" i="4"/>
  <c r="I12" i="4"/>
  <c r="J12" i="4"/>
  <c r="K12" i="4"/>
  <c r="L12" i="4"/>
  <c r="E12" i="4"/>
  <c r="F12" i="4"/>
</calcChain>
</file>

<file path=xl/sharedStrings.xml><?xml version="1.0" encoding="utf-8"?>
<sst xmlns="http://schemas.openxmlformats.org/spreadsheetml/2006/main" count="150" uniqueCount="80">
  <si>
    <t>Passant</t>
  </si>
  <si>
    <t>TÊN THIẾT BỊ</t>
  </si>
  <si>
    <t>MỎNG</t>
  </si>
  <si>
    <t>VỪA</t>
  </si>
  <si>
    <t>DÀY</t>
  </si>
  <si>
    <t>Máy một kim</t>
  </si>
  <si>
    <t>Máy hai kim</t>
  </si>
  <si>
    <t>Vắt sổ ba chỉ</t>
  </si>
  <si>
    <t>Vắt sổ năm chỉ</t>
  </si>
  <si>
    <t>Móc xích</t>
  </si>
  <si>
    <t>Vắt lai</t>
  </si>
  <si>
    <t>Zíczắc</t>
  </si>
  <si>
    <t>Khuy đầu tròn</t>
  </si>
  <si>
    <t>Khuy thừơng</t>
  </si>
  <si>
    <t>Bọ</t>
  </si>
  <si>
    <t>Nút 2 lỗ</t>
  </si>
  <si>
    <t>Nút 4 lỗ</t>
  </si>
  <si>
    <t>Chỉ lót khuy</t>
  </si>
  <si>
    <t>Kansai đánh bông</t>
  </si>
  <si>
    <t>1k</t>
  </si>
  <si>
    <t>2k</t>
  </si>
  <si>
    <t>vs3c</t>
  </si>
  <si>
    <t>vs5c</t>
  </si>
  <si>
    <t>mx</t>
  </si>
  <si>
    <t>vl</t>
  </si>
  <si>
    <t>zz</t>
  </si>
  <si>
    <t>ps</t>
  </si>
  <si>
    <t>kdt</t>
  </si>
  <si>
    <t>kt</t>
  </si>
  <si>
    <t>b</t>
  </si>
  <si>
    <t>n2l</t>
  </si>
  <si>
    <t>n4l</t>
  </si>
  <si>
    <t>lk</t>
  </si>
  <si>
    <t>ks</t>
  </si>
  <si>
    <t>STT</t>
  </si>
  <si>
    <t>TB</t>
  </si>
  <si>
    <t>Loại vải:</t>
  </si>
  <si>
    <t>TÊN CÔNG ĐOẠN</t>
  </si>
  <si>
    <t>Số lần</t>
  </si>
  <si>
    <t>Chừa đầu</t>
  </si>
  <si>
    <t>Hệ số</t>
  </si>
  <si>
    <t>Cuốn biên</t>
  </si>
  <si>
    <t>cb</t>
  </si>
  <si>
    <t>Chừa đầu:</t>
  </si>
  <si>
    <t>dày</t>
  </si>
  <si>
    <t>Thêu</t>
  </si>
  <si>
    <t>th</t>
  </si>
  <si>
    <t>ol1</t>
  </si>
  <si>
    <t>OL chỉ tơ</t>
  </si>
  <si>
    <t>OL chỉ coton</t>
  </si>
  <si>
    <t>ol2</t>
  </si>
  <si>
    <t>Tổng</t>
  </si>
  <si>
    <t>Định mức (m)</t>
  </si>
  <si>
    <t>*Lưu ý: Tất cả các định mức trên đều chưa có % hao hụt</t>
  </si>
  <si>
    <t>Thiết bị</t>
  </si>
  <si>
    <t>Chiều dài      (cm)</t>
  </si>
  <si>
    <t>MÃ HÀNG:</t>
  </si>
  <si>
    <t>KHÁCH HÀNG:</t>
  </si>
  <si>
    <t>LOẠI CHỈ</t>
  </si>
  <si>
    <t>VỊ TRÍ</t>
  </si>
  <si>
    <t>CODE CHỈ</t>
  </si>
  <si>
    <t xml:space="preserve">MÀU </t>
  </si>
  <si>
    <t>SỐ LƯỢNG( PCS)</t>
  </si>
  <si>
    <t>BLACK</t>
  </si>
  <si>
    <t>BEIGI</t>
  </si>
  <si>
    <t>KHAKI</t>
  </si>
  <si>
    <t>NAVY</t>
  </si>
  <si>
    <t>D/ BROWN</t>
  </si>
  <si>
    <t>D/ GREY</t>
  </si>
  <si>
    <t>60/3</t>
  </si>
  <si>
    <t>Diễu</t>
  </si>
  <si>
    <t>Nylon</t>
  </si>
  <si>
    <t>OL + Săm bông</t>
  </si>
  <si>
    <t>30/2</t>
  </si>
  <si>
    <t>nylon</t>
  </si>
  <si>
    <t>ĐỊNH MỨC (m)</t>
  </si>
  <si>
    <t>Tra tay</t>
  </si>
  <si>
    <t>Diễu vòng nách</t>
  </si>
  <si>
    <t>May+Vs</t>
  </si>
  <si>
    <t>ĐỊNH MỨC CHỈ TOÁN TRẦN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</si>
</sst>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0"/>
      <name val="Arial"/>
    </font>
    <font>
      <sz val="8"/>
      <name val="Arial"/>
      <family val="2"/>
    </font>
    <font>
      <b/>
      <sz val="18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color indexed="10"/>
      <name val="Times New Roman"/>
      <family val="1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4"/>
      <color theme="3"/>
      <name val="Times New Roman"/>
      <family val="1"/>
    </font>
    <font>
      <sz val="2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auto="1"/>
      </right>
      <top/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0" fontId="10" fillId="0" borderId="0" xfId="0" applyFont="1"/>
    <xf numFmtId="0" fontId="6" fillId="2" borderId="0" xfId="0" applyFont="1" applyFill="1"/>
    <xf numFmtId="0" fontId="11" fillId="2" borderId="0" xfId="0" applyFont="1" applyFill="1" applyBorder="1"/>
    <xf numFmtId="165" fontId="11" fillId="2" borderId="0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20" xfId="0" applyFont="1" applyBorder="1" applyAlignment="1">
      <alignment horizontal="right" vertical="top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3" fillId="0" borderId="0" xfId="0" applyFont="1" applyAlignment="1"/>
    <xf numFmtId="0" fontId="5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/>
    <xf numFmtId="0" fontId="4" fillId="3" borderId="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11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4" fillId="3" borderId="2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4</xdr:col>
      <xdr:colOff>9525</xdr:colOff>
      <xdr:row>11</xdr:row>
      <xdr:rowOff>0</xdr:rowOff>
    </xdr:to>
    <xdr:cxnSp macro="">
      <xdr:nvCxnSpPr>
        <xdr:cNvPr id="4" name="Straight Connector 3"/>
        <xdr:cNvCxnSpPr/>
      </xdr:nvCxnSpPr>
      <xdr:spPr>
        <a:xfrm>
          <a:off x="1209675" y="1943100"/>
          <a:ext cx="1704975" cy="409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Normal="100" workbookViewId="0">
      <selection activeCell="C3" sqref="C3"/>
    </sheetView>
  </sheetViews>
  <sheetFormatPr defaultRowHeight="15.75" x14ac:dyDescent="0.25"/>
  <cols>
    <col min="1" max="1" width="9.140625" style="2"/>
    <col min="2" max="3" width="18.140625" style="2" customWidth="1"/>
    <col min="4" max="4" width="21.85546875" style="2" customWidth="1"/>
    <col min="5" max="12" width="13" style="2" customWidth="1"/>
    <col min="13" max="13" width="13.140625" style="2" customWidth="1"/>
    <col min="14" max="16384" width="9.140625" style="2"/>
  </cols>
  <sheetData>
    <row r="1" spans="1:13" ht="30.75" x14ac:dyDescent="0.45">
      <c r="A1" s="52" t="s">
        <v>79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36"/>
    </row>
    <row r="3" spans="1:13" x14ac:dyDescent="0.25">
      <c r="B3" s="2" t="s">
        <v>56</v>
      </c>
      <c r="C3" s="43"/>
    </row>
    <row r="4" spans="1:13" x14ac:dyDescent="0.25">
      <c r="B4" s="2" t="s">
        <v>57</v>
      </c>
      <c r="C4" s="43"/>
    </row>
    <row r="6" spans="1:13" ht="16.5" thickBot="1" x14ac:dyDescent="0.3"/>
    <row r="7" spans="1:13" ht="51.95" customHeight="1" thickTop="1" x14ac:dyDescent="0.25">
      <c r="D7" s="37" t="s">
        <v>61</v>
      </c>
      <c r="E7" s="38" t="s">
        <v>64</v>
      </c>
      <c r="F7" s="38" t="s">
        <v>65</v>
      </c>
      <c r="G7" s="38" t="s">
        <v>67</v>
      </c>
      <c r="H7" s="38" t="s">
        <v>68</v>
      </c>
      <c r="I7" s="38" t="s">
        <v>66</v>
      </c>
      <c r="J7" s="38" t="s">
        <v>63</v>
      </c>
      <c r="K7" s="38"/>
      <c r="L7" s="39"/>
    </row>
    <row r="8" spans="1:13" ht="26.1" customHeight="1" thickBot="1" x14ac:dyDescent="0.3">
      <c r="D8" s="40" t="s">
        <v>62</v>
      </c>
      <c r="E8" s="41">
        <v>500</v>
      </c>
      <c r="F8" s="41">
        <v>200</v>
      </c>
      <c r="G8" s="41">
        <v>300</v>
      </c>
      <c r="H8" s="41">
        <v>450</v>
      </c>
      <c r="I8" s="41">
        <v>250</v>
      </c>
      <c r="J8" s="41">
        <v>150</v>
      </c>
      <c r="K8" s="41"/>
      <c r="L8" s="42"/>
    </row>
    <row r="9" spans="1:13" ht="26.1" customHeight="1" thickTop="1" thickBot="1" x14ac:dyDescent="0.3"/>
    <row r="10" spans="1:13" ht="26.1" customHeight="1" thickTop="1" x14ac:dyDescent="0.25">
      <c r="A10" s="55"/>
      <c r="B10" s="57" t="s">
        <v>75</v>
      </c>
      <c r="C10" s="57" t="s">
        <v>59</v>
      </c>
      <c r="D10" s="33" t="s">
        <v>60</v>
      </c>
      <c r="E10" s="60"/>
      <c r="F10" s="60"/>
      <c r="G10" s="60"/>
      <c r="H10" s="60"/>
      <c r="I10" s="60"/>
      <c r="J10" s="60"/>
      <c r="K10" s="60"/>
      <c r="L10" s="53"/>
    </row>
    <row r="11" spans="1:13" ht="26.1" customHeight="1" x14ac:dyDescent="0.25">
      <c r="A11" s="56"/>
      <c r="B11" s="58"/>
      <c r="C11" s="59"/>
      <c r="D11" s="32" t="s">
        <v>58</v>
      </c>
      <c r="E11" s="61"/>
      <c r="F11" s="61"/>
      <c r="G11" s="61"/>
      <c r="H11" s="61"/>
      <c r="I11" s="61"/>
      <c r="J11" s="61"/>
      <c r="K11" s="61"/>
      <c r="L11" s="54"/>
    </row>
    <row r="12" spans="1:13" ht="26.1" customHeight="1" x14ac:dyDescent="0.25">
      <c r="A12" s="22">
        <f>IF(C12="","",1)</f>
        <v>1</v>
      </c>
      <c r="B12" s="34">
        <f>IF(C12="","",Chỉ!H68)</f>
        <v>4.4800000000000004</v>
      </c>
      <c r="C12" s="44" t="s">
        <v>78</v>
      </c>
      <c r="D12" s="45" t="s">
        <v>69</v>
      </c>
      <c r="E12" s="31">
        <f>IF(OR(ISBLANK($C12),ISBLANK(E$8),$B12=0),"",ROUNDUP(E$8*$B12/VLOOKUP($D12,$A$20:$B$25,2,0),0))</f>
        <v>1</v>
      </c>
      <c r="F12" s="31">
        <f t="shared" ref="F12:L17" si="0">IF(OR(ISBLANK($C12),ISBLANK(F$8),$B12=0),"",ROUNDUP(F$8*$B12/VLOOKUP($D12,$A$20:$B$25,2,0),0))</f>
        <v>1</v>
      </c>
      <c r="G12" s="31">
        <f t="shared" si="0"/>
        <v>1</v>
      </c>
      <c r="H12" s="31">
        <f t="shared" si="0"/>
        <v>1</v>
      </c>
      <c r="I12" s="31">
        <f t="shared" si="0"/>
        <v>1</v>
      </c>
      <c r="J12" s="31">
        <f t="shared" si="0"/>
        <v>1</v>
      </c>
      <c r="K12" s="31" t="str">
        <f t="shared" si="0"/>
        <v/>
      </c>
      <c r="L12" s="31" t="str">
        <f t="shared" si="0"/>
        <v/>
      </c>
    </row>
    <row r="13" spans="1:13" ht="26.1" customHeight="1" x14ac:dyDescent="0.25">
      <c r="A13" s="22">
        <f>IF(OR(C13="",A12=""),"",A12+1)</f>
        <v>2</v>
      </c>
      <c r="B13" s="34">
        <f>IF(C13="","",'Chỉ (2)'!H68)</f>
        <v>6.4</v>
      </c>
      <c r="C13" s="44" t="s">
        <v>70</v>
      </c>
      <c r="D13" s="44" t="s">
        <v>73</v>
      </c>
      <c r="E13" s="31">
        <f t="shared" ref="E13:E17" si="1">IF(OR(ISBLANK($C13),ISBLANK(E$8),$B13=0),"",ROUNDUP(E$8*$B13/VLOOKUP($D13,$A$20:$B$25,2,0),0))</f>
        <v>2</v>
      </c>
      <c r="F13" s="31">
        <f t="shared" si="0"/>
        <v>1</v>
      </c>
      <c r="G13" s="31">
        <f t="shared" si="0"/>
        <v>1</v>
      </c>
      <c r="H13" s="31">
        <f t="shared" si="0"/>
        <v>1</v>
      </c>
      <c r="I13" s="31">
        <f t="shared" si="0"/>
        <v>1</v>
      </c>
      <c r="J13" s="31">
        <f t="shared" si="0"/>
        <v>1</v>
      </c>
      <c r="K13" s="31" t="str">
        <f t="shared" si="0"/>
        <v/>
      </c>
      <c r="L13" s="31" t="str">
        <f t="shared" si="0"/>
        <v/>
      </c>
    </row>
    <row r="14" spans="1:13" ht="26.1" customHeight="1" x14ac:dyDescent="0.25">
      <c r="A14" s="22">
        <f>IF(OR(C14="",A13=""),"",A13+1)</f>
        <v>3</v>
      </c>
      <c r="B14" s="34">
        <f>IF(C14="","",'Chỉ (3)'!H68)</f>
        <v>0</v>
      </c>
      <c r="C14" s="44" t="s">
        <v>72</v>
      </c>
      <c r="D14" s="44" t="s">
        <v>71</v>
      </c>
      <c r="E14" s="31" t="str">
        <f t="shared" si="1"/>
        <v/>
      </c>
      <c r="F14" s="31" t="str">
        <f t="shared" si="0"/>
        <v/>
      </c>
      <c r="G14" s="31" t="str">
        <f t="shared" si="0"/>
        <v/>
      </c>
      <c r="H14" s="31" t="str">
        <f t="shared" si="0"/>
        <v/>
      </c>
      <c r="I14" s="31" t="str">
        <f t="shared" si="0"/>
        <v/>
      </c>
      <c r="J14" s="31" t="str">
        <f t="shared" si="0"/>
        <v/>
      </c>
      <c r="K14" s="31" t="str">
        <f t="shared" si="0"/>
        <v/>
      </c>
      <c r="L14" s="31" t="str">
        <f t="shared" si="0"/>
        <v/>
      </c>
    </row>
    <row r="15" spans="1:13" ht="26.1" customHeight="1" x14ac:dyDescent="0.25">
      <c r="A15" s="22" t="str">
        <f>IF(OR(C15="",A14=""),"",A14+1)</f>
        <v/>
      </c>
      <c r="B15" s="34" t="str">
        <f>IF(C15="","",'Chỉ (4)'!H68)</f>
        <v/>
      </c>
      <c r="C15" s="44"/>
      <c r="D15" s="44"/>
      <c r="E15" s="31" t="str">
        <f t="shared" si="1"/>
        <v/>
      </c>
      <c r="F15" s="31" t="str">
        <f t="shared" si="0"/>
        <v/>
      </c>
      <c r="G15" s="31" t="str">
        <f t="shared" si="0"/>
        <v/>
      </c>
      <c r="H15" s="31" t="str">
        <f t="shared" si="0"/>
        <v/>
      </c>
      <c r="I15" s="31" t="str">
        <f t="shared" si="0"/>
        <v/>
      </c>
      <c r="J15" s="31" t="str">
        <f t="shared" si="0"/>
        <v/>
      </c>
      <c r="K15" s="31" t="str">
        <f t="shared" si="0"/>
        <v/>
      </c>
      <c r="L15" s="31" t="str">
        <f t="shared" si="0"/>
        <v/>
      </c>
    </row>
    <row r="16" spans="1:13" ht="26.1" customHeight="1" x14ac:dyDescent="0.25">
      <c r="A16" s="22" t="str">
        <f>IF(OR(C16="",A15=""),"",A15+1)</f>
        <v/>
      </c>
      <c r="B16" s="34" t="str">
        <f>IF(C16="","",'Chỉ (5)'!H68)</f>
        <v/>
      </c>
      <c r="C16" s="44"/>
      <c r="D16" s="44"/>
      <c r="E16" s="31" t="str">
        <f t="shared" si="1"/>
        <v/>
      </c>
      <c r="F16" s="31" t="str">
        <f t="shared" si="0"/>
        <v/>
      </c>
      <c r="G16" s="31" t="str">
        <f t="shared" si="0"/>
        <v/>
      </c>
      <c r="H16" s="31" t="str">
        <f t="shared" si="0"/>
        <v/>
      </c>
      <c r="I16" s="31" t="str">
        <f t="shared" si="0"/>
        <v/>
      </c>
      <c r="J16" s="31" t="str">
        <f t="shared" si="0"/>
        <v/>
      </c>
      <c r="K16" s="31" t="str">
        <f t="shared" si="0"/>
        <v/>
      </c>
      <c r="L16" s="31" t="str">
        <f t="shared" si="0"/>
        <v/>
      </c>
    </row>
    <row r="17" spans="1:12" ht="26.1" customHeight="1" thickBot="1" x14ac:dyDescent="0.3">
      <c r="A17" s="22" t="str">
        <f>IF(OR(C17="",A16=""),"",A16+1)</f>
        <v/>
      </c>
      <c r="B17" s="35" t="str">
        <f>IF(C17="","",'Chỉ (6)'!H68)</f>
        <v/>
      </c>
      <c r="C17" s="46"/>
      <c r="D17" s="46"/>
      <c r="E17" s="31" t="str">
        <f t="shared" si="1"/>
        <v/>
      </c>
      <c r="F17" s="31" t="str">
        <f t="shared" si="0"/>
        <v/>
      </c>
      <c r="G17" s="31" t="str">
        <f t="shared" si="0"/>
        <v/>
      </c>
      <c r="H17" s="31" t="str">
        <f t="shared" si="0"/>
        <v/>
      </c>
      <c r="I17" s="31" t="str">
        <f t="shared" si="0"/>
        <v/>
      </c>
      <c r="J17" s="31" t="str">
        <f t="shared" si="0"/>
        <v/>
      </c>
      <c r="K17" s="31" t="str">
        <f t="shared" si="0"/>
        <v/>
      </c>
      <c r="L17" s="31" t="str">
        <f t="shared" si="0"/>
        <v/>
      </c>
    </row>
    <row r="18" spans="1:12" ht="16.5" thickTop="1" x14ac:dyDescent="0.25"/>
    <row r="20" spans="1:12" x14ac:dyDescent="0.25">
      <c r="A20" s="47" t="s">
        <v>69</v>
      </c>
      <c r="B20" s="47">
        <v>5000</v>
      </c>
      <c r="C20" s="2" t="str">
        <f>IF(ISBLANK(B20),"","m/cuộn")</f>
        <v>m/cuộn</v>
      </c>
    </row>
    <row r="21" spans="1:12" x14ac:dyDescent="0.25">
      <c r="A21" s="47" t="s">
        <v>73</v>
      </c>
      <c r="B21" s="47">
        <v>3000</v>
      </c>
      <c r="C21" s="2" t="str">
        <f t="shared" ref="C21:C25" si="2">IF(ISBLANK(B21),"","m/cuộn")</f>
        <v>m/cuộn</v>
      </c>
    </row>
    <row r="22" spans="1:12" x14ac:dyDescent="0.25">
      <c r="A22" s="47" t="s">
        <v>74</v>
      </c>
      <c r="B22" s="47">
        <v>5000</v>
      </c>
      <c r="C22" s="2" t="str">
        <f t="shared" si="2"/>
        <v>m/cuộn</v>
      </c>
    </row>
    <row r="23" spans="1:12" x14ac:dyDescent="0.25">
      <c r="A23" s="47"/>
      <c r="B23" s="47"/>
      <c r="C23" s="2" t="str">
        <f t="shared" si="2"/>
        <v/>
      </c>
    </row>
    <row r="24" spans="1:12" x14ac:dyDescent="0.25">
      <c r="A24" s="47"/>
      <c r="B24" s="47"/>
      <c r="C24" s="2" t="str">
        <f t="shared" si="2"/>
        <v/>
      </c>
    </row>
    <row r="25" spans="1:12" x14ac:dyDescent="0.25">
      <c r="A25" s="47"/>
      <c r="B25" s="47"/>
      <c r="C25" s="2" t="str">
        <f t="shared" si="2"/>
        <v/>
      </c>
    </row>
  </sheetData>
  <sheetProtection sheet="1" objects="1" scenarios="1"/>
  <protectedRanges>
    <protectedRange sqref="A20:B25" name="Range5"/>
    <protectedRange sqref="E7:L8" name="Range1"/>
    <protectedRange sqref="C3:C4" name="Range2"/>
    <protectedRange sqref="C12:D17" name="Range3"/>
    <protectedRange sqref="E10:L11" name="Range4"/>
  </protectedRanges>
  <mergeCells count="12">
    <mergeCell ref="A1:L1"/>
    <mergeCell ref="L10:L11"/>
    <mergeCell ref="A10:A11"/>
    <mergeCell ref="B10:B11"/>
    <mergeCell ref="C10:C11"/>
    <mergeCell ref="E10:E11"/>
    <mergeCell ref="F10:F11"/>
    <mergeCell ref="G10:G11"/>
    <mergeCell ref="H10:H11"/>
    <mergeCell ref="I10:I11"/>
    <mergeCell ref="J10:J11"/>
    <mergeCell ref="K10:K11"/>
  </mergeCells>
  <conditionalFormatting sqref="A2:B25 M1:M26 C2:L26">
    <cfRule type="expression" dxfId="3" priority="2">
      <formula>CELL("protect",A1048552)=0</formula>
    </cfRule>
  </conditionalFormatting>
  <conditionalFormatting sqref="B26">
    <cfRule type="expression" dxfId="2" priority="4">
      <formula>CELL("protect",A1)=0</formula>
    </cfRule>
  </conditionalFormatting>
  <conditionalFormatting sqref="A26">
    <cfRule type="expression" dxfId="1" priority="5">
      <formula>CELL("protect",#REF!)=0</formula>
    </cfRule>
  </conditionalFormatting>
  <conditionalFormatting sqref="A2:L25">
    <cfRule type="expression" dxfId="0" priority="1">
      <formula>CELL(protect,A2)=0</formula>
    </cfRule>
  </conditionalFormatting>
  <pageMargins left="0.04" right="0.04" top="0.13" bottom="0.13" header="0.09" footer="0.11"/>
  <pageSetup scale="6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J11" sqref="J11"/>
    </sheetView>
  </sheetViews>
  <sheetFormatPr defaultRowHeight="15.75" x14ac:dyDescent="0.25"/>
  <cols>
    <col min="1" max="1" width="28.140625" style="2" customWidth="1"/>
    <col min="2" max="2" width="8.42578125" style="2" customWidth="1"/>
    <col min="3" max="5" width="13.7109375" style="2" customWidth="1"/>
    <col min="6" max="16384" width="9.140625" style="2"/>
  </cols>
  <sheetData>
    <row r="1" spans="1:5" ht="22.5" x14ac:dyDescent="0.3">
      <c r="A1" s="62" t="s">
        <v>79</v>
      </c>
      <c r="B1" s="62"/>
      <c r="C1" s="62"/>
      <c r="D1" s="62"/>
      <c r="E1" s="62"/>
    </row>
    <row r="2" spans="1:5" ht="20.25" x14ac:dyDescent="0.3">
      <c r="A2" s="1"/>
      <c r="B2" s="1"/>
      <c r="C2" s="1"/>
      <c r="D2" s="1"/>
      <c r="E2" s="1"/>
    </row>
    <row r="3" spans="1:5" x14ac:dyDescent="0.25">
      <c r="A3" s="4" t="s">
        <v>1</v>
      </c>
      <c r="B3" s="4" t="s">
        <v>35</v>
      </c>
      <c r="C3" s="5" t="s">
        <v>2</v>
      </c>
      <c r="D3" s="5" t="s">
        <v>3</v>
      </c>
      <c r="E3" s="5" t="s">
        <v>4</v>
      </c>
    </row>
    <row r="4" spans="1:5" x14ac:dyDescent="0.25">
      <c r="A4" s="3" t="s">
        <v>5</v>
      </c>
      <c r="B4" s="3" t="s">
        <v>19</v>
      </c>
      <c r="C4" s="14">
        <v>2.8000000000000001E-2</v>
      </c>
      <c r="D4" s="14">
        <v>0.03</v>
      </c>
      <c r="E4" s="14">
        <v>3.2000000000000001E-2</v>
      </c>
    </row>
    <row r="5" spans="1:5" x14ac:dyDescent="0.25">
      <c r="A5" s="3" t="s">
        <v>6</v>
      </c>
      <c r="B5" s="3" t="s">
        <v>20</v>
      </c>
      <c r="C5" s="14">
        <v>0.06</v>
      </c>
      <c r="D5" s="14">
        <v>6.2E-2</v>
      </c>
      <c r="E5" s="14">
        <v>6.4000000000000001E-2</v>
      </c>
    </row>
    <row r="6" spans="1:5" x14ac:dyDescent="0.25">
      <c r="A6" s="3" t="s">
        <v>7</v>
      </c>
      <c r="B6" s="3" t="s">
        <v>21</v>
      </c>
      <c r="C6" s="14">
        <v>0.12</v>
      </c>
      <c r="D6" s="14">
        <v>0.13</v>
      </c>
      <c r="E6" s="14">
        <v>0.14000000000000001</v>
      </c>
    </row>
    <row r="7" spans="1:5" x14ac:dyDescent="0.25">
      <c r="A7" s="3" t="s">
        <v>8</v>
      </c>
      <c r="B7" s="3" t="s">
        <v>22</v>
      </c>
      <c r="C7" s="14">
        <v>0.17299999999999999</v>
      </c>
      <c r="D7" s="14">
        <v>0.186</v>
      </c>
      <c r="E7" s="14">
        <v>0.19900000000000001</v>
      </c>
    </row>
    <row r="8" spans="1:5" x14ac:dyDescent="0.25">
      <c r="A8" s="3" t="s">
        <v>9</v>
      </c>
      <c r="B8" s="3" t="s">
        <v>23</v>
      </c>
      <c r="C8" s="14">
        <v>5.2999999999999999E-2</v>
      </c>
      <c r="D8" s="14">
        <v>5.6000000000000001E-2</v>
      </c>
      <c r="E8" s="14">
        <v>5.8999999999999997E-2</v>
      </c>
    </row>
    <row r="9" spans="1:5" x14ac:dyDescent="0.25">
      <c r="A9" s="3" t="s">
        <v>10</v>
      </c>
      <c r="B9" s="3" t="s">
        <v>24</v>
      </c>
      <c r="C9" s="14">
        <v>3.5999999999999997E-2</v>
      </c>
      <c r="D9" s="14">
        <v>3.7999999999999999E-2</v>
      </c>
      <c r="E9" s="14">
        <v>0.04</v>
      </c>
    </row>
    <row r="10" spans="1:5" x14ac:dyDescent="0.25">
      <c r="A10" s="3" t="s">
        <v>11</v>
      </c>
      <c r="B10" s="3" t="s">
        <v>25</v>
      </c>
      <c r="C10" s="14">
        <v>4.8000000000000001E-2</v>
      </c>
      <c r="D10" s="14">
        <v>0.05</v>
      </c>
      <c r="E10" s="14">
        <v>5.1999999999999998E-2</v>
      </c>
    </row>
    <row r="11" spans="1:5" x14ac:dyDescent="0.25">
      <c r="A11" s="3" t="s">
        <v>0</v>
      </c>
      <c r="B11" s="3" t="s">
        <v>26</v>
      </c>
      <c r="C11" s="14">
        <v>0.12</v>
      </c>
      <c r="D11" s="14">
        <v>0.13</v>
      </c>
      <c r="E11" s="14">
        <v>0.14000000000000001</v>
      </c>
    </row>
    <row r="12" spans="1:5" x14ac:dyDescent="0.25">
      <c r="A12" s="3" t="s">
        <v>12</v>
      </c>
      <c r="B12" s="3" t="s">
        <v>27</v>
      </c>
      <c r="C12" s="14">
        <v>1.7</v>
      </c>
      <c r="D12" s="14">
        <v>1.7</v>
      </c>
      <c r="E12" s="14">
        <v>1.7</v>
      </c>
    </row>
    <row r="13" spans="1:5" x14ac:dyDescent="0.25">
      <c r="A13" s="3" t="s">
        <v>13</v>
      </c>
      <c r="B13" s="3" t="s">
        <v>28</v>
      </c>
      <c r="C13" s="14">
        <v>1</v>
      </c>
      <c r="D13" s="14">
        <v>1</v>
      </c>
      <c r="E13" s="14">
        <v>1</v>
      </c>
    </row>
    <row r="14" spans="1:5" x14ac:dyDescent="0.25">
      <c r="A14" s="3" t="s">
        <v>14</v>
      </c>
      <c r="B14" s="3" t="s">
        <v>29</v>
      </c>
      <c r="C14" s="14">
        <v>0.5</v>
      </c>
      <c r="D14" s="14">
        <v>0.5</v>
      </c>
      <c r="E14" s="14">
        <v>0.5</v>
      </c>
    </row>
    <row r="15" spans="1:5" x14ac:dyDescent="0.25">
      <c r="A15" s="3" t="s">
        <v>15</v>
      </c>
      <c r="B15" s="3" t="s">
        <v>30</v>
      </c>
      <c r="C15" s="14">
        <v>0.8</v>
      </c>
      <c r="D15" s="14">
        <v>0.8</v>
      </c>
      <c r="E15" s="14">
        <v>0.8</v>
      </c>
    </row>
    <row r="16" spans="1:5" x14ac:dyDescent="0.25">
      <c r="A16" s="3" t="s">
        <v>16</v>
      </c>
      <c r="B16" s="3" t="s">
        <v>31</v>
      </c>
      <c r="C16" s="14">
        <v>0.6</v>
      </c>
      <c r="D16" s="14">
        <v>0.6</v>
      </c>
      <c r="E16" s="14">
        <v>0.6</v>
      </c>
    </row>
    <row r="17" spans="1:5" x14ac:dyDescent="0.25">
      <c r="A17" s="3" t="s">
        <v>17</v>
      </c>
      <c r="B17" s="3" t="s">
        <v>32</v>
      </c>
      <c r="C17" s="14">
        <v>1.5</v>
      </c>
      <c r="D17" s="14">
        <v>1.5</v>
      </c>
      <c r="E17" s="14">
        <v>1.5</v>
      </c>
    </row>
    <row r="18" spans="1:5" x14ac:dyDescent="0.25">
      <c r="A18" s="3" t="s">
        <v>41</v>
      </c>
      <c r="B18" s="3" t="s">
        <v>42</v>
      </c>
      <c r="C18" s="14">
        <v>0.3</v>
      </c>
      <c r="D18" s="14">
        <v>0.4</v>
      </c>
      <c r="E18" s="14">
        <v>0.5</v>
      </c>
    </row>
    <row r="19" spans="1:5" x14ac:dyDescent="0.25">
      <c r="A19" s="3" t="s">
        <v>18</v>
      </c>
      <c r="B19" s="3" t="s">
        <v>33</v>
      </c>
      <c r="C19" s="14">
        <v>0.3</v>
      </c>
      <c r="D19" s="14">
        <v>0.4</v>
      </c>
      <c r="E19" s="14">
        <v>0.5</v>
      </c>
    </row>
    <row r="20" spans="1:5" x14ac:dyDescent="0.25">
      <c r="A20" s="3" t="s">
        <v>45</v>
      </c>
      <c r="B20" s="3" t="s">
        <v>46</v>
      </c>
      <c r="C20" s="3">
        <v>1.6E-2</v>
      </c>
      <c r="D20" s="3">
        <v>1.6E-2</v>
      </c>
      <c r="E20" s="3">
        <v>1.6E-2</v>
      </c>
    </row>
    <row r="21" spans="1:5" x14ac:dyDescent="0.25">
      <c r="A21" s="3" t="s">
        <v>48</v>
      </c>
      <c r="B21" s="3" t="s">
        <v>47</v>
      </c>
      <c r="C21" s="3">
        <v>0.2</v>
      </c>
      <c r="D21" s="3">
        <v>0.22</v>
      </c>
      <c r="E21" s="3">
        <v>0.24</v>
      </c>
    </row>
    <row r="22" spans="1:5" x14ac:dyDescent="0.25">
      <c r="A22" s="3" t="s">
        <v>49</v>
      </c>
      <c r="B22" s="3" t="s">
        <v>50</v>
      </c>
      <c r="C22" s="3">
        <v>0.1</v>
      </c>
      <c r="D22" s="3">
        <v>0.12</v>
      </c>
      <c r="E22" s="3">
        <v>0.14000000000000001</v>
      </c>
    </row>
  </sheetData>
  <sheetProtection sheet="1" objects="1" scenarios="1"/>
  <mergeCells count="1">
    <mergeCell ref="A1:E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WhiteSpace="0" zoomScaleNormal="100" workbookViewId="0">
      <selection activeCell="B7" sqref="B7"/>
    </sheetView>
  </sheetViews>
  <sheetFormatPr defaultRowHeight="12.75" x14ac:dyDescent="0.2"/>
  <cols>
    <col min="1" max="1" width="9.140625" style="6"/>
    <col min="2" max="2" width="64.42578125" style="6" customWidth="1"/>
    <col min="3" max="8" width="10.42578125" style="6" customWidth="1"/>
    <col min="9" max="16384" width="9.140625" style="6"/>
  </cols>
  <sheetData>
    <row r="1" spans="1:9" ht="21.75" thickTop="1" thickBot="1" x14ac:dyDescent="0.25">
      <c r="D1" s="9"/>
      <c r="E1" s="9"/>
      <c r="F1" s="66" t="s">
        <v>36</v>
      </c>
      <c r="G1" s="66"/>
      <c r="H1" s="48" t="s">
        <v>44</v>
      </c>
      <c r="I1" s="26"/>
    </row>
    <row r="2" spans="1:9" ht="21.75" thickTop="1" thickBot="1" x14ac:dyDescent="0.25">
      <c r="D2" s="9"/>
      <c r="E2" s="9"/>
      <c r="F2" s="66" t="s">
        <v>43</v>
      </c>
      <c r="G2" s="66"/>
      <c r="H2" s="48">
        <v>10</v>
      </c>
      <c r="I2" s="26"/>
    </row>
    <row r="3" spans="1:9" ht="21.75" thickTop="1" thickBot="1" x14ac:dyDescent="0.35">
      <c r="B3" s="7"/>
      <c r="C3" s="8"/>
      <c r="D3" s="9"/>
      <c r="E3" s="9"/>
      <c r="F3" s="9"/>
      <c r="G3" s="27"/>
      <c r="H3" s="28"/>
      <c r="I3" s="26"/>
    </row>
    <row r="4" spans="1:9" ht="27" thickTop="1" thickBot="1" x14ac:dyDescent="0.25">
      <c r="A4" s="15" t="s">
        <v>34</v>
      </c>
      <c r="B4" s="15" t="s">
        <v>37</v>
      </c>
      <c r="C4" s="15" t="s">
        <v>54</v>
      </c>
      <c r="D4" s="15" t="s">
        <v>55</v>
      </c>
      <c r="E4" s="15" t="s">
        <v>38</v>
      </c>
      <c r="F4" s="15" t="s">
        <v>39</v>
      </c>
      <c r="G4" s="15" t="s">
        <v>40</v>
      </c>
      <c r="H4" s="15" t="s">
        <v>52</v>
      </c>
    </row>
    <row r="5" spans="1:9" ht="14.25" thickTop="1" thickBot="1" x14ac:dyDescent="0.25">
      <c r="A5" s="16"/>
      <c r="B5" s="16"/>
      <c r="C5" s="16"/>
      <c r="D5" s="16"/>
      <c r="E5" s="16"/>
      <c r="F5" s="16"/>
      <c r="G5" s="16"/>
      <c r="H5" s="16"/>
    </row>
    <row r="6" spans="1:9" s="17" customFormat="1" ht="26.25" customHeight="1" thickTop="1" x14ac:dyDescent="0.2">
      <c r="A6" s="63" t="str">
        <f>CONCATENATE('Dinh muc chi'!C12," : ",'Dinh muc chi'!D12)</f>
        <v>May+Vs : 60/3</v>
      </c>
      <c r="B6" s="64"/>
      <c r="C6" s="64"/>
      <c r="D6" s="64"/>
      <c r="E6" s="64"/>
      <c r="F6" s="64"/>
      <c r="G6" s="64"/>
      <c r="H6" s="65"/>
    </row>
    <row r="7" spans="1:9" ht="15.75" x14ac:dyDescent="0.25">
      <c r="A7" s="22">
        <f>IF(B7="","",1)</f>
        <v>1</v>
      </c>
      <c r="B7" s="47" t="s">
        <v>76</v>
      </c>
      <c r="C7" s="49" t="s">
        <v>19</v>
      </c>
      <c r="D7" s="50">
        <v>60</v>
      </c>
      <c r="E7" s="50">
        <v>2</v>
      </c>
      <c r="F7" s="10">
        <f>IF(C7="","",$H$2*E7)</f>
        <v>20</v>
      </c>
      <c r="G7" s="10">
        <f>IF($C7="","",IF($H$1='He so'!$C$3,VLOOKUP($C7,'He so'!$B$4:$E$19,2,1),IF($H$1='He so'!$D$3,VLOOKUP($C7,'He so'!$B$4:$E$19,3,1),IF($H$1='He so'!$E$3,VLOOKUP($C7,'He so'!$B$4:$E$19,4,1),"Bạn nhập sai loại vải rồi"))))</f>
        <v>3.2000000000000001E-2</v>
      </c>
      <c r="H7" s="19">
        <f>IF(G7="","",(D7*E7+F7)*VALUE(G7))</f>
        <v>4.4800000000000004</v>
      </c>
    </row>
    <row r="8" spans="1:9" ht="15.75" x14ac:dyDescent="0.25">
      <c r="A8" s="22" t="str">
        <f>IF(OR(B8="",A7=""),"",A7+1)</f>
        <v/>
      </c>
      <c r="B8" s="47"/>
      <c r="C8" s="49"/>
      <c r="D8" s="49"/>
      <c r="E8" s="49"/>
      <c r="F8" s="10" t="str">
        <f t="shared" ref="F8:F67" si="0">IF(C8="","",$H$2*E8)</f>
        <v/>
      </c>
      <c r="G8" s="10" t="str">
        <f>IF($C8="","",IF($H$1='He so'!$C$3,VLOOKUP($C8,'He so'!$B$4:$E$19,2,1),IF($H$1='He so'!$D$3,VLOOKUP($C8,'He so'!$B$4:$E$19,3,1),IF($H$1='He so'!$E$3,VLOOKUP($C8,'He so'!$B$4:$E$19,4,1),"Bạn nhập sai loại vải rồi"))))</f>
        <v/>
      </c>
      <c r="H8" s="19" t="str">
        <f t="shared" ref="H8:H67" si="1">IF(G8="","",(D8*E8+F8)*VALUE(G8))</f>
        <v/>
      </c>
    </row>
    <row r="9" spans="1:9" ht="15.75" x14ac:dyDescent="0.25">
      <c r="A9" s="22" t="str">
        <f t="shared" ref="A9:A67" si="2">IF(OR(B9="",A8=""),"",A8+1)</f>
        <v/>
      </c>
      <c r="B9" s="47"/>
      <c r="C9" s="49"/>
      <c r="D9" s="49"/>
      <c r="E9" s="49"/>
      <c r="F9" s="10" t="str">
        <f t="shared" si="0"/>
        <v/>
      </c>
      <c r="G9" s="10" t="str">
        <f>IF($C9="","",IF($H$1='He so'!$C$3,VLOOKUP($C9,'He so'!$B$4:$E$19,2,1),IF($H$1='He so'!$D$3,VLOOKUP($C9,'He so'!$B$4:$E$19,3,1),IF($H$1='He so'!$E$3,VLOOKUP($C9,'He so'!$B$4:$E$19,4,1),"Bạn nhập sai loại vải rồi"))))</f>
        <v/>
      </c>
      <c r="H9" s="19" t="str">
        <f t="shared" si="1"/>
        <v/>
      </c>
    </row>
    <row r="10" spans="1:9" ht="15.75" x14ac:dyDescent="0.25">
      <c r="A10" s="22" t="str">
        <f t="shared" si="2"/>
        <v/>
      </c>
      <c r="B10" s="47"/>
      <c r="C10" s="49"/>
      <c r="D10" s="49"/>
      <c r="E10" s="49"/>
      <c r="F10" s="10" t="str">
        <f t="shared" si="0"/>
        <v/>
      </c>
      <c r="G10" s="10" t="str">
        <f>IF($C10="","",IF($H$1='He so'!$C$3,VLOOKUP($C10,'He so'!$B$4:$E$19,2,1),IF($H$1='He so'!$D$3,VLOOKUP($C10,'He so'!$B$4:$E$19,3,1),IF($H$1='He so'!$E$3,VLOOKUP($C10,'He so'!$B$4:$E$19,4,1),"Bạn nhập sai loại vải rồi"))))</f>
        <v/>
      </c>
      <c r="H10" s="19" t="str">
        <f t="shared" si="1"/>
        <v/>
      </c>
    </row>
    <row r="11" spans="1:9" ht="15.75" x14ac:dyDescent="0.25">
      <c r="A11" s="22" t="str">
        <f t="shared" si="2"/>
        <v/>
      </c>
      <c r="B11" s="47"/>
      <c r="C11" s="49"/>
      <c r="D11" s="49"/>
      <c r="E11" s="49"/>
      <c r="F11" s="10" t="str">
        <f t="shared" si="0"/>
        <v/>
      </c>
      <c r="G11" s="10" t="str">
        <f>IF($C11="","",IF($H$1='He so'!$C$3,VLOOKUP($C11,'He so'!$B$4:$E$19,2,1),IF($H$1='He so'!$D$3,VLOOKUP($C11,'He so'!$B$4:$E$19,3,1),IF($H$1='He so'!$E$3,VLOOKUP($C11,'He so'!$B$4:$E$19,4,1),"Bạn nhập sai loại vải rồi"))))</f>
        <v/>
      </c>
      <c r="H11" s="19" t="str">
        <f t="shared" si="1"/>
        <v/>
      </c>
    </row>
    <row r="12" spans="1:9" ht="15.75" x14ac:dyDescent="0.25">
      <c r="A12" s="22" t="str">
        <f t="shared" si="2"/>
        <v/>
      </c>
      <c r="B12" s="47"/>
      <c r="C12" s="49"/>
      <c r="D12" s="49"/>
      <c r="E12" s="49"/>
      <c r="F12" s="10" t="str">
        <f t="shared" si="0"/>
        <v/>
      </c>
      <c r="G12" s="10" t="str">
        <f>IF($C12="","",IF($H$1='He so'!$C$3,VLOOKUP($C12,'He so'!$B$4:$E$19,2,1),IF($H$1='He so'!$D$3,VLOOKUP($C12,'He so'!$B$4:$E$19,3,1),IF($H$1='He so'!$E$3,VLOOKUP($C12,'He so'!$B$4:$E$19,4,1),"Bạn nhập sai loại vải rồi"))))</f>
        <v/>
      </c>
      <c r="H12" s="19" t="str">
        <f t="shared" si="1"/>
        <v/>
      </c>
    </row>
    <row r="13" spans="1:9" ht="15.75" x14ac:dyDescent="0.25">
      <c r="A13" s="22" t="str">
        <f t="shared" si="2"/>
        <v/>
      </c>
      <c r="B13" s="47"/>
      <c r="C13" s="49"/>
      <c r="D13" s="49"/>
      <c r="E13" s="49"/>
      <c r="F13" s="10" t="str">
        <f t="shared" si="0"/>
        <v/>
      </c>
      <c r="G13" s="10" t="str">
        <f>IF($C13="","",IF($H$1='He so'!$C$3,VLOOKUP($C13,'He so'!$B$4:$E$19,2,1),IF($H$1='He so'!$D$3,VLOOKUP($C13,'He so'!$B$4:$E$19,3,1),IF($H$1='He so'!$E$3,VLOOKUP($C13,'He so'!$B$4:$E$19,4,1),"Bạn nhập sai loại vải rồi"))))</f>
        <v/>
      </c>
      <c r="H13" s="19" t="str">
        <f t="shared" si="1"/>
        <v/>
      </c>
    </row>
    <row r="14" spans="1:9" ht="15.75" x14ac:dyDescent="0.25">
      <c r="A14" s="22" t="str">
        <f t="shared" si="2"/>
        <v/>
      </c>
      <c r="B14" s="47"/>
      <c r="C14" s="49"/>
      <c r="D14" s="49"/>
      <c r="E14" s="49"/>
      <c r="F14" s="10" t="str">
        <f t="shared" si="0"/>
        <v/>
      </c>
      <c r="G14" s="10" t="str">
        <f>IF($C14="","",IF($H$1='He so'!$C$3,VLOOKUP($C14,'He so'!$B$4:$E$19,2,1),IF($H$1='He so'!$D$3,VLOOKUP($C14,'He so'!$B$4:$E$19,3,1),IF($H$1='He so'!$E$3,VLOOKUP($C14,'He so'!$B$4:$E$19,4,1),"Bạn nhập sai loại vải rồi"))))</f>
        <v/>
      </c>
      <c r="H14" s="19" t="str">
        <f t="shared" si="1"/>
        <v/>
      </c>
    </row>
    <row r="15" spans="1:9" ht="15.75" x14ac:dyDescent="0.25">
      <c r="A15" s="22" t="str">
        <f t="shared" si="2"/>
        <v/>
      </c>
      <c r="B15" s="47"/>
      <c r="C15" s="49"/>
      <c r="D15" s="49"/>
      <c r="E15" s="49"/>
      <c r="F15" s="10" t="str">
        <f t="shared" si="0"/>
        <v/>
      </c>
      <c r="G15" s="10" t="str">
        <f>IF($C15="","",IF($H$1='He so'!$C$3,VLOOKUP($C15,'He so'!$B$4:$E$19,2,1),IF($H$1='He so'!$D$3,VLOOKUP($C15,'He so'!$B$4:$E$19,3,1),IF($H$1='He so'!$E$3,VLOOKUP($C15,'He so'!$B$4:$E$19,4,1),"Bạn nhập sai loại vải rồi"))))</f>
        <v/>
      </c>
      <c r="H15" s="19" t="str">
        <f t="shared" si="1"/>
        <v/>
      </c>
    </row>
    <row r="16" spans="1:9" ht="15.75" x14ac:dyDescent="0.25">
      <c r="A16" s="22" t="str">
        <f t="shared" si="2"/>
        <v/>
      </c>
      <c r="B16" s="47"/>
      <c r="C16" s="49"/>
      <c r="D16" s="49"/>
      <c r="E16" s="49"/>
      <c r="F16" s="10" t="str">
        <f t="shared" si="0"/>
        <v/>
      </c>
      <c r="G16" s="10" t="str">
        <f>IF($C16="","",IF($H$1='He so'!$C$3,VLOOKUP($C16,'He so'!$B$4:$E$19,2,1),IF($H$1='He so'!$D$3,VLOOKUP($C16,'He so'!$B$4:$E$19,3,1),IF($H$1='He so'!$E$3,VLOOKUP($C16,'He so'!$B$4:$E$19,4,1),"Bạn nhập sai loại vải rồi"))))</f>
        <v/>
      </c>
      <c r="H16" s="19" t="str">
        <f t="shared" si="1"/>
        <v/>
      </c>
    </row>
    <row r="17" spans="1:8" ht="15.75" x14ac:dyDescent="0.25">
      <c r="A17" s="22" t="str">
        <f t="shared" si="2"/>
        <v/>
      </c>
      <c r="B17" s="47"/>
      <c r="C17" s="49"/>
      <c r="D17" s="49"/>
      <c r="E17" s="49"/>
      <c r="F17" s="10" t="str">
        <f t="shared" si="0"/>
        <v/>
      </c>
      <c r="G17" s="10" t="str">
        <f>IF($C17="","",IF($H$1='He so'!$C$3,VLOOKUP($C17,'He so'!$B$4:$E$19,2,1),IF($H$1='He so'!$D$3,VLOOKUP($C17,'He so'!$B$4:$E$19,3,1),IF($H$1='He so'!$E$3,VLOOKUP($C17,'He so'!$B$4:$E$19,4,1),"Bạn nhập sai loại vải rồi"))))</f>
        <v/>
      </c>
      <c r="H17" s="19" t="str">
        <f t="shared" si="1"/>
        <v/>
      </c>
    </row>
    <row r="18" spans="1:8" ht="15.75" x14ac:dyDescent="0.25">
      <c r="A18" s="22" t="str">
        <f t="shared" si="2"/>
        <v/>
      </c>
      <c r="B18" s="47"/>
      <c r="C18" s="49"/>
      <c r="D18" s="49"/>
      <c r="E18" s="49"/>
      <c r="F18" s="10" t="str">
        <f t="shared" si="0"/>
        <v/>
      </c>
      <c r="G18" s="10" t="str">
        <f>IF($C18="","",IF($H$1='He so'!$C$3,VLOOKUP($C18,'He so'!$B$4:$E$19,2,1),IF($H$1='He so'!$D$3,VLOOKUP($C18,'He so'!$B$4:$E$19,3,1),IF($H$1='He so'!$E$3,VLOOKUP($C18,'He so'!$B$4:$E$19,4,1),"Bạn nhập sai loại vải rồi"))))</f>
        <v/>
      </c>
      <c r="H18" s="19" t="str">
        <f t="shared" si="1"/>
        <v/>
      </c>
    </row>
    <row r="19" spans="1:8" ht="15.75" x14ac:dyDescent="0.25">
      <c r="A19" s="22" t="str">
        <f t="shared" si="2"/>
        <v/>
      </c>
      <c r="B19" s="51"/>
      <c r="C19" s="49"/>
      <c r="D19" s="49"/>
      <c r="E19" s="49"/>
      <c r="F19" s="10" t="str">
        <f t="shared" si="0"/>
        <v/>
      </c>
      <c r="G19" s="10" t="str">
        <f>IF($C19="","",IF($H$1='He so'!$C$3,VLOOKUP($C19,'He so'!$B$4:$E$19,2,1),IF($H$1='He so'!$D$3,VLOOKUP($C19,'He so'!$B$4:$E$19,3,1),IF($H$1='He so'!$E$3,VLOOKUP($C19,'He so'!$B$4:$E$19,4,1),"Bạn nhập sai loại vải rồi"))))</f>
        <v/>
      </c>
      <c r="H19" s="19" t="str">
        <f t="shared" si="1"/>
        <v/>
      </c>
    </row>
    <row r="20" spans="1:8" ht="15.75" x14ac:dyDescent="0.25">
      <c r="A20" s="22" t="str">
        <f t="shared" si="2"/>
        <v/>
      </c>
      <c r="B20" s="51"/>
      <c r="C20" s="49"/>
      <c r="D20" s="49"/>
      <c r="E20" s="49"/>
      <c r="F20" s="10" t="str">
        <f t="shared" si="0"/>
        <v/>
      </c>
      <c r="G20" s="10" t="str">
        <f>IF($C20="","",IF($H$1='He so'!$C$3,VLOOKUP($C20,'He so'!$B$4:$E$19,2,1),IF($H$1='He so'!$D$3,VLOOKUP($C20,'He so'!$B$4:$E$19,3,1),IF($H$1='He so'!$E$3,VLOOKUP($C20,'He so'!$B$4:$E$19,4,1),"Bạn nhập sai loại vải rồi"))))</f>
        <v/>
      </c>
      <c r="H20" s="19" t="str">
        <f t="shared" si="1"/>
        <v/>
      </c>
    </row>
    <row r="21" spans="1:8" ht="15.75" x14ac:dyDescent="0.25">
      <c r="A21" s="22" t="str">
        <f t="shared" si="2"/>
        <v/>
      </c>
      <c r="B21" s="51"/>
      <c r="C21" s="49"/>
      <c r="D21" s="49"/>
      <c r="E21" s="49"/>
      <c r="F21" s="10" t="str">
        <f t="shared" si="0"/>
        <v/>
      </c>
      <c r="G21" s="10" t="str">
        <f>IF($C21="","",IF($H$1='He so'!$C$3,VLOOKUP($C21,'He so'!$B$4:$E$19,2,1),IF($H$1='He so'!$D$3,VLOOKUP($C21,'He so'!$B$4:$E$19,3,1),IF($H$1='He so'!$E$3,VLOOKUP($C21,'He so'!$B$4:$E$19,4,1),"Bạn nhập sai loại vải rồi"))))</f>
        <v/>
      </c>
      <c r="H21" s="19" t="str">
        <f t="shared" si="1"/>
        <v/>
      </c>
    </row>
    <row r="22" spans="1:8" ht="15.75" x14ac:dyDescent="0.25">
      <c r="A22" s="22" t="str">
        <f t="shared" si="2"/>
        <v/>
      </c>
      <c r="B22" s="51"/>
      <c r="C22" s="49"/>
      <c r="D22" s="49"/>
      <c r="E22" s="49"/>
      <c r="F22" s="10" t="str">
        <f t="shared" si="0"/>
        <v/>
      </c>
      <c r="G22" s="10" t="str">
        <f>IF($C22="","",IF($H$1='He so'!$C$3,VLOOKUP($C22,'He so'!$B$4:$E$19,2,1),IF($H$1='He so'!$D$3,VLOOKUP($C22,'He so'!$B$4:$E$19,3,1),IF($H$1='He so'!$E$3,VLOOKUP($C22,'He so'!$B$4:$E$19,4,1),"Bạn nhập sai loại vải rồi"))))</f>
        <v/>
      </c>
      <c r="H22" s="19" t="str">
        <f t="shared" si="1"/>
        <v/>
      </c>
    </row>
    <row r="23" spans="1:8" ht="15.75" x14ac:dyDescent="0.25">
      <c r="A23" s="22" t="str">
        <f t="shared" si="2"/>
        <v/>
      </c>
      <c r="B23" s="51"/>
      <c r="C23" s="49"/>
      <c r="D23" s="49"/>
      <c r="E23" s="49"/>
      <c r="F23" s="10" t="str">
        <f t="shared" si="0"/>
        <v/>
      </c>
      <c r="G23" s="10" t="str">
        <f>IF($C23="","",IF($H$1='He so'!$C$3,VLOOKUP($C23,'He so'!$B$4:$E$19,2,1),IF($H$1='He so'!$D$3,VLOOKUP($C23,'He so'!$B$4:$E$19,3,1),IF($H$1='He so'!$E$3,VLOOKUP($C23,'He so'!$B$4:$E$19,4,1),"Bạn nhập sai loại vải rồi"))))</f>
        <v/>
      </c>
      <c r="H23" s="19" t="str">
        <f t="shared" si="1"/>
        <v/>
      </c>
    </row>
    <row r="24" spans="1:8" ht="15.75" x14ac:dyDescent="0.25">
      <c r="A24" s="22" t="str">
        <f t="shared" si="2"/>
        <v/>
      </c>
      <c r="B24" s="51"/>
      <c r="C24" s="49"/>
      <c r="D24" s="49"/>
      <c r="E24" s="49"/>
      <c r="F24" s="10" t="str">
        <f t="shared" si="0"/>
        <v/>
      </c>
      <c r="G24" s="10" t="str">
        <f>IF($C24="","",IF($H$1='He so'!$C$3,VLOOKUP($C24,'He so'!$B$4:$E$19,2,1),IF($H$1='He so'!$D$3,VLOOKUP($C24,'He so'!$B$4:$E$19,3,1),IF($H$1='He so'!$E$3,VLOOKUP($C24,'He so'!$B$4:$E$19,4,1),"Bạn nhập sai loại vải rồi"))))</f>
        <v/>
      </c>
      <c r="H24" s="19" t="str">
        <f t="shared" si="1"/>
        <v/>
      </c>
    </row>
    <row r="25" spans="1:8" ht="15.75" x14ac:dyDescent="0.25">
      <c r="A25" s="22" t="str">
        <f t="shared" si="2"/>
        <v/>
      </c>
      <c r="B25" s="51"/>
      <c r="C25" s="49"/>
      <c r="D25" s="49"/>
      <c r="E25" s="49"/>
      <c r="F25" s="10" t="str">
        <f t="shared" si="0"/>
        <v/>
      </c>
      <c r="G25" s="10" t="str">
        <f>IF($C25="","",IF($H$1='He so'!$C$3,VLOOKUP($C25,'He so'!$B$4:$E$19,2,1),IF($H$1='He so'!$D$3,VLOOKUP($C25,'He so'!$B$4:$E$19,3,1),IF($H$1='He so'!$E$3,VLOOKUP($C25,'He so'!$B$4:$E$19,4,1),"Bạn nhập sai loại vải rồi"))))</f>
        <v/>
      </c>
      <c r="H25" s="19" t="str">
        <f t="shared" si="1"/>
        <v/>
      </c>
    </row>
    <row r="26" spans="1:8" ht="15.75" x14ac:dyDescent="0.25">
      <c r="A26" s="22" t="str">
        <f t="shared" si="2"/>
        <v/>
      </c>
      <c r="B26" s="51"/>
      <c r="C26" s="49"/>
      <c r="D26" s="49"/>
      <c r="E26" s="49"/>
      <c r="F26" s="10" t="str">
        <f t="shared" si="0"/>
        <v/>
      </c>
      <c r="G26" s="10" t="str">
        <f>IF($C26="","",IF($H$1='He so'!$C$3,VLOOKUP($C26,'He so'!$B$4:$E$19,2,1),IF($H$1='He so'!$D$3,VLOOKUP($C26,'He so'!$B$4:$E$19,3,1),IF($H$1='He so'!$E$3,VLOOKUP($C26,'He so'!$B$4:$E$19,4,1),"Bạn nhập sai loại vải rồi"))))</f>
        <v/>
      </c>
      <c r="H26" s="19" t="str">
        <f t="shared" si="1"/>
        <v/>
      </c>
    </row>
    <row r="27" spans="1:8" ht="15.75" x14ac:dyDescent="0.25">
      <c r="A27" s="22" t="str">
        <f t="shared" si="2"/>
        <v/>
      </c>
      <c r="B27" s="51"/>
      <c r="C27" s="49"/>
      <c r="D27" s="49"/>
      <c r="E27" s="49"/>
      <c r="F27" s="10" t="str">
        <f t="shared" si="0"/>
        <v/>
      </c>
      <c r="G27" s="10" t="str">
        <f>IF($C27="","",IF($H$1='He so'!$C$3,VLOOKUP($C27,'He so'!$B$4:$E$19,2,1),IF($H$1='He so'!$D$3,VLOOKUP($C27,'He so'!$B$4:$E$19,3,1),IF($H$1='He so'!$E$3,VLOOKUP($C27,'He so'!$B$4:$E$19,4,1),"Bạn nhập sai loại vải rồi"))))</f>
        <v/>
      </c>
      <c r="H27" s="19" t="str">
        <f t="shared" si="1"/>
        <v/>
      </c>
    </row>
    <row r="28" spans="1:8" ht="15.75" x14ac:dyDescent="0.25">
      <c r="A28" s="22" t="str">
        <f t="shared" si="2"/>
        <v/>
      </c>
      <c r="B28" s="51"/>
      <c r="C28" s="49"/>
      <c r="D28" s="49"/>
      <c r="E28" s="49"/>
      <c r="F28" s="10" t="str">
        <f t="shared" si="0"/>
        <v/>
      </c>
      <c r="G28" s="10" t="str">
        <f>IF($C28="","",IF($H$1='He so'!$C$3,VLOOKUP($C28,'He so'!$B$4:$E$19,2,1),IF($H$1='He so'!$D$3,VLOOKUP($C28,'He so'!$B$4:$E$19,3,1),IF($H$1='He so'!$E$3,VLOOKUP($C28,'He so'!$B$4:$E$19,4,1),"Bạn nhập sai loại vải rồi"))))</f>
        <v/>
      </c>
      <c r="H28" s="19" t="str">
        <f t="shared" si="1"/>
        <v/>
      </c>
    </row>
    <row r="29" spans="1:8" ht="15.75" x14ac:dyDescent="0.25">
      <c r="A29" s="22" t="str">
        <f t="shared" si="2"/>
        <v/>
      </c>
      <c r="B29" s="51"/>
      <c r="C29" s="49"/>
      <c r="D29" s="49"/>
      <c r="E29" s="49"/>
      <c r="F29" s="10" t="str">
        <f t="shared" si="0"/>
        <v/>
      </c>
      <c r="G29" s="10" t="str">
        <f>IF($C29="","",IF($H$1='He so'!$C$3,VLOOKUP($C29,'He so'!$B$4:$E$19,2,1),IF($H$1='He so'!$D$3,VLOOKUP($C29,'He so'!$B$4:$E$19,3,1),IF($H$1='He so'!$E$3,VLOOKUP($C29,'He so'!$B$4:$E$19,4,1),"Bạn nhập sai loại vải rồi"))))</f>
        <v/>
      </c>
      <c r="H29" s="19" t="str">
        <f t="shared" si="1"/>
        <v/>
      </c>
    </row>
    <row r="30" spans="1:8" ht="15.75" x14ac:dyDescent="0.25">
      <c r="A30" s="22" t="str">
        <f t="shared" si="2"/>
        <v/>
      </c>
      <c r="B30" s="51"/>
      <c r="C30" s="49"/>
      <c r="D30" s="49"/>
      <c r="E30" s="49"/>
      <c r="F30" s="10" t="str">
        <f t="shared" si="0"/>
        <v/>
      </c>
      <c r="G30" s="10" t="str">
        <f>IF($C30="","",IF($H$1='He so'!$C$3,VLOOKUP($C30,'He so'!$B$4:$E$19,2,1),IF($H$1='He so'!$D$3,VLOOKUP($C30,'He so'!$B$4:$E$19,3,1),IF($H$1='He so'!$E$3,VLOOKUP($C30,'He so'!$B$4:$E$19,4,1),"Bạn nhập sai loại vải rồi"))))</f>
        <v/>
      </c>
      <c r="H30" s="19" t="str">
        <f t="shared" si="1"/>
        <v/>
      </c>
    </row>
    <row r="31" spans="1:8" ht="15.75" x14ac:dyDescent="0.25">
      <c r="A31" s="22" t="str">
        <f t="shared" si="2"/>
        <v/>
      </c>
      <c r="B31" s="51"/>
      <c r="C31" s="49"/>
      <c r="D31" s="49"/>
      <c r="E31" s="49"/>
      <c r="F31" s="10" t="str">
        <f t="shared" si="0"/>
        <v/>
      </c>
      <c r="G31" s="10" t="str">
        <f>IF($C31="","",IF($H$1='He so'!$C$3,VLOOKUP($C31,'He so'!$B$4:$E$19,2,1),IF($H$1='He so'!$D$3,VLOOKUP($C31,'He so'!$B$4:$E$19,3,1),IF($H$1='He so'!$E$3,VLOOKUP($C31,'He so'!$B$4:$E$19,4,1),"Bạn nhập sai loại vải rồi"))))</f>
        <v/>
      </c>
      <c r="H31" s="19" t="str">
        <f t="shared" si="1"/>
        <v/>
      </c>
    </row>
    <row r="32" spans="1:8" ht="15.75" x14ac:dyDescent="0.25">
      <c r="A32" s="22" t="str">
        <f t="shared" si="2"/>
        <v/>
      </c>
      <c r="B32" s="51"/>
      <c r="C32" s="49"/>
      <c r="D32" s="49"/>
      <c r="E32" s="49"/>
      <c r="F32" s="10" t="str">
        <f t="shared" si="0"/>
        <v/>
      </c>
      <c r="G32" s="10" t="str">
        <f>IF($C32="","",IF($H$1='He so'!$C$3,VLOOKUP($C32,'He so'!$B$4:$E$19,2,1),IF($H$1='He so'!$D$3,VLOOKUP($C32,'He so'!$B$4:$E$19,3,1),IF($H$1='He so'!$E$3,VLOOKUP($C32,'He so'!$B$4:$E$19,4,1),"Bạn nhập sai loại vải rồi"))))</f>
        <v/>
      </c>
      <c r="H32" s="19" t="str">
        <f t="shared" si="1"/>
        <v/>
      </c>
    </row>
    <row r="33" spans="1:8" ht="15.75" x14ac:dyDescent="0.25">
      <c r="A33" s="22" t="str">
        <f t="shared" si="2"/>
        <v/>
      </c>
      <c r="B33" s="51"/>
      <c r="C33" s="49"/>
      <c r="D33" s="49"/>
      <c r="E33" s="49"/>
      <c r="F33" s="10" t="str">
        <f t="shared" si="0"/>
        <v/>
      </c>
      <c r="G33" s="10" t="str">
        <f>IF($C33="","",IF($H$1='He so'!$C$3,VLOOKUP($C33,'He so'!$B$4:$E$19,2,1),IF($H$1='He so'!$D$3,VLOOKUP($C33,'He so'!$B$4:$E$19,3,1),IF($H$1='He so'!$E$3,VLOOKUP($C33,'He so'!$B$4:$E$19,4,1),"Bạn nhập sai loại vải rồi"))))</f>
        <v/>
      </c>
      <c r="H33" s="19" t="str">
        <f t="shared" si="1"/>
        <v/>
      </c>
    </row>
    <row r="34" spans="1:8" ht="15.75" x14ac:dyDescent="0.25">
      <c r="A34" s="22" t="str">
        <f t="shared" si="2"/>
        <v/>
      </c>
      <c r="B34" s="51"/>
      <c r="C34" s="49"/>
      <c r="D34" s="49"/>
      <c r="E34" s="49"/>
      <c r="F34" s="10" t="str">
        <f t="shared" si="0"/>
        <v/>
      </c>
      <c r="G34" s="10" t="str">
        <f>IF($C34="","",IF($H$1='He so'!$C$3,VLOOKUP($C34,'He so'!$B$4:$E$19,2,1),IF($H$1='He so'!$D$3,VLOOKUP($C34,'He so'!$B$4:$E$19,3,1),IF($H$1='He so'!$E$3,VLOOKUP($C34,'He so'!$B$4:$E$19,4,1),"Bạn nhập sai loại vải rồi"))))</f>
        <v/>
      </c>
      <c r="H34" s="19" t="str">
        <f t="shared" si="1"/>
        <v/>
      </c>
    </row>
    <row r="35" spans="1:8" ht="15.75" x14ac:dyDescent="0.25">
      <c r="A35" s="22" t="str">
        <f t="shared" si="2"/>
        <v/>
      </c>
      <c r="B35" s="51"/>
      <c r="C35" s="49"/>
      <c r="D35" s="49"/>
      <c r="E35" s="49"/>
      <c r="F35" s="10" t="str">
        <f t="shared" si="0"/>
        <v/>
      </c>
      <c r="G35" s="10" t="str">
        <f>IF($C35="","",IF($H$1='He so'!$C$3,VLOOKUP($C35,'He so'!$B$4:$E$19,2,1),IF($H$1='He so'!$D$3,VLOOKUP($C35,'He so'!$B$4:$E$19,3,1),IF($H$1='He so'!$E$3,VLOOKUP($C35,'He so'!$B$4:$E$19,4,1),"Bạn nhập sai loại vải rồi"))))</f>
        <v/>
      </c>
      <c r="H35" s="19" t="str">
        <f t="shared" si="1"/>
        <v/>
      </c>
    </row>
    <row r="36" spans="1:8" ht="15.75" x14ac:dyDescent="0.25">
      <c r="A36" s="22" t="str">
        <f t="shared" si="2"/>
        <v/>
      </c>
      <c r="B36" s="51"/>
      <c r="C36" s="49"/>
      <c r="D36" s="49"/>
      <c r="E36" s="49"/>
      <c r="F36" s="10" t="str">
        <f t="shared" si="0"/>
        <v/>
      </c>
      <c r="G36" s="10" t="str">
        <f>IF($C36="","",IF($H$1='He so'!$C$3,VLOOKUP($C36,'He so'!$B$4:$E$19,2,1),IF($H$1='He so'!$D$3,VLOOKUP($C36,'He so'!$B$4:$E$19,3,1),IF($H$1='He so'!$E$3,VLOOKUP($C36,'He so'!$B$4:$E$19,4,1),"Bạn nhập sai loại vải rồi"))))</f>
        <v/>
      </c>
      <c r="H36" s="19" t="str">
        <f t="shared" si="1"/>
        <v/>
      </c>
    </row>
    <row r="37" spans="1:8" ht="15.75" x14ac:dyDescent="0.25">
      <c r="A37" s="22" t="str">
        <f t="shared" si="2"/>
        <v/>
      </c>
      <c r="B37" s="51"/>
      <c r="C37" s="49"/>
      <c r="D37" s="49"/>
      <c r="E37" s="49"/>
      <c r="F37" s="10" t="str">
        <f t="shared" si="0"/>
        <v/>
      </c>
      <c r="G37" s="10" t="str">
        <f>IF($C37="","",IF($H$1='He so'!$C$3,VLOOKUP($C37,'He so'!$B$4:$E$19,2,1),IF($H$1='He so'!$D$3,VLOOKUP($C37,'He so'!$B$4:$E$19,3,1),IF($H$1='He so'!$E$3,VLOOKUP($C37,'He so'!$B$4:$E$19,4,1),"Bạn nhập sai loại vải rồi"))))</f>
        <v/>
      </c>
      <c r="H37" s="19" t="str">
        <f t="shared" si="1"/>
        <v/>
      </c>
    </row>
    <row r="38" spans="1:8" ht="15.75" x14ac:dyDescent="0.25">
      <c r="A38" s="22" t="str">
        <f t="shared" si="2"/>
        <v/>
      </c>
      <c r="B38" s="51"/>
      <c r="C38" s="49"/>
      <c r="D38" s="49"/>
      <c r="E38" s="49"/>
      <c r="F38" s="10" t="str">
        <f t="shared" si="0"/>
        <v/>
      </c>
      <c r="G38" s="10" t="str">
        <f>IF($C38="","",IF($H$1='He so'!$C$3,VLOOKUP($C38,'He so'!$B$4:$E$19,2,1),IF($H$1='He so'!$D$3,VLOOKUP($C38,'He so'!$B$4:$E$19,3,1),IF($H$1='He so'!$E$3,VLOOKUP($C38,'He so'!$B$4:$E$19,4,1),"Bạn nhập sai loại vải rồi"))))</f>
        <v/>
      </c>
      <c r="H38" s="19" t="str">
        <f t="shared" si="1"/>
        <v/>
      </c>
    </row>
    <row r="39" spans="1:8" ht="15.75" x14ac:dyDescent="0.25">
      <c r="A39" s="22" t="str">
        <f t="shared" si="2"/>
        <v/>
      </c>
      <c r="B39" s="51"/>
      <c r="C39" s="49"/>
      <c r="D39" s="49"/>
      <c r="E39" s="49"/>
      <c r="F39" s="10" t="str">
        <f t="shared" si="0"/>
        <v/>
      </c>
      <c r="G39" s="10" t="str">
        <f>IF($C39="","",IF($H$1='He so'!$C$3,VLOOKUP($C39,'He so'!$B$4:$E$19,2,1),IF($H$1='He so'!$D$3,VLOOKUP($C39,'He so'!$B$4:$E$19,3,1),IF($H$1='He so'!$E$3,VLOOKUP($C39,'He so'!$B$4:$E$19,4,1),"Bạn nhập sai loại vải rồi"))))</f>
        <v/>
      </c>
      <c r="H39" s="19" t="str">
        <f t="shared" si="1"/>
        <v/>
      </c>
    </row>
    <row r="40" spans="1:8" ht="15.75" x14ac:dyDescent="0.25">
      <c r="A40" s="22" t="str">
        <f t="shared" si="2"/>
        <v/>
      </c>
      <c r="B40" s="51"/>
      <c r="C40" s="49"/>
      <c r="D40" s="49"/>
      <c r="E40" s="49"/>
      <c r="F40" s="10" t="str">
        <f t="shared" si="0"/>
        <v/>
      </c>
      <c r="G40" s="10" t="str">
        <f>IF($C40="","",IF($H$1='He so'!$C$3,VLOOKUP($C40,'He so'!$B$4:$E$19,2,1),IF($H$1='He so'!$D$3,VLOOKUP($C40,'He so'!$B$4:$E$19,3,1),IF($H$1='He so'!$E$3,VLOOKUP($C40,'He so'!$B$4:$E$19,4,1),"Bạn nhập sai loại vải rồi"))))</f>
        <v/>
      </c>
      <c r="H40" s="19" t="str">
        <f t="shared" si="1"/>
        <v/>
      </c>
    </row>
    <row r="41" spans="1:8" ht="15.75" x14ac:dyDescent="0.25">
      <c r="A41" s="22" t="str">
        <f t="shared" si="2"/>
        <v/>
      </c>
      <c r="B41" s="51"/>
      <c r="C41" s="49"/>
      <c r="D41" s="49"/>
      <c r="E41" s="49"/>
      <c r="F41" s="10" t="str">
        <f t="shared" si="0"/>
        <v/>
      </c>
      <c r="G41" s="10" t="str">
        <f>IF($C41="","",IF($H$1='He so'!$C$3,VLOOKUP($C41,'He so'!$B$4:$E$19,2,1),IF($H$1='He so'!$D$3,VLOOKUP($C41,'He so'!$B$4:$E$19,3,1),IF($H$1='He so'!$E$3,VLOOKUP($C41,'He so'!$B$4:$E$19,4,1),"Bạn nhập sai loại vải rồi"))))</f>
        <v/>
      </c>
      <c r="H41" s="19" t="str">
        <f t="shared" si="1"/>
        <v/>
      </c>
    </row>
    <row r="42" spans="1:8" ht="15.75" x14ac:dyDescent="0.25">
      <c r="A42" s="22" t="str">
        <f t="shared" si="2"/>
        <v/>
      </c>
      <c r="B42" s="51"/>
      <c r="C42" s="49"/>
      <c r="D42" s="49"/>
      <c r="E42" s="49"/>
      <c r="F42" s="10" t="str">
        <f t="shared" si="0"/>
        <v/>
      </c>
      <c r="G42" s="10" t="str">
        <f>IF($C42="","",IF($H$1='He so'!$C$3,VLOOKUP($C42,'He so'!$B$4:$E$19,2,1),IF($H$1='He so'!$D$3,VLOOKUP($C42,'He so'!$B$4:$E$19,3,1),IF($H$1='He so'!$E$3,VLOOKUP($C42,'He so'!$B$4:$E$19,4,1),"Bạn nhập sai loại vải rồi"))))</f>
        <v/>
      </c>
      <c r="H42" s="19" t="str">
        <f t="shared" si="1"/>
        <v/>
      </c>
    </row>
    <row r="43" spans="1:8" ht="15.75" x14ac:dyDescent="0.25">
      <c r="A43" s="22" t="str">
        <f t="shared" si="2"/>
        <v/>
      </c>
      <c r="B43" s="47"/>
      <c r="C43" s="49"/>
      <c r="D43" s="49"/>
      <c r="E43" s="49"/>
      <c r="F43" s="10" t="str">
        <f t="shared" si="0"/>
        <v/>
      </c>
      <c r="G43" s="10" t="str">
        <f>IF($C43="","",IF($H$1='He so'!$C$3,VLOOKUP($C43,'He so'!$B$4:$E$19,2,1),IF($H$1='He so'!$D$3,VLOOKUP($C43,'He so'!$B$4:$E$19,3,1),IF($H$1='He so'!$E$3,VLOOKUP($C43,'He so'!$B$4:$E$19,4,1),"Bạn nhập sai loại vải rồi"))))</f>
        <v/>
      </c>
      <c r="H43" s="19" t="str">
        <f t="shared" si="1"/>
        <v/>
      </c>
    </row>
    <row r="44" spans="1:8" ht="15.75" x14ac:dyDescent="0.25">
      <c r="A44" s="22" t="str">
        <f t="shared" si="2"/>
        <v/>
      </c>
      <c r="B44" s="47"/>
      <c r="C44" s="49"/>
      <c r="D44" s="49"/>
      <c r="E44" s="49"/>
      <c r="F44" s="10" t="str">
        <f t="shared" si="0"/>
        <v/>
      </c>
      <c r="G44" s="10" t="str">
        <f>IF($C44="","",IF($H$1='He so'!$C$3,VLOOKUP($C44,'He so'!$B$4:$E$19,2,1),IF($H$1='He so'!$D$3,VLOOKUP($C44,'He so'!$B$4:$E$19,3,1),IF($H$1='He so'!$E$3,VLOOKUP($C44,'He so'!$B$4:$E$19,4,1),"Bạn nhập sai loại vải rồi"))))</f>
        <v/>
      </c>
      <c r="H44" s="19" t="str">
        <f t="shared" si="1"/>
        <v/>
      </c>
    </row>
    <row r="45" spans="1:8" ht="15.75" x14ac:dyDescent="0.25">
      <c r="A45" s="22" t="str">
        <f t="shared" si="2"/>
        <v/>
      </c>
      <c r="B45" s="47"/>
      <c r="C45" s="49"/>
      <c r="D45" s="49"/>
      <c r="E45" s="49"/>
      <c r="F45" s="10" t="str">
        <f t="shared" si="0"/>
        <v/>
      </c>
      <c r="G45" s="10" t="str">
        <f>IF($C45="","",IF($H$1='He so'!$C$3,VLOOKUP($C45,'He so'!$B$4:$E$19,2,1),IF($H$1='He so'!$D$3,VLOOKUP($C45,'He so'!$B$4:$E$19,3,1),IF($H$1='He so'!$E$3,VLOOKUP($C45,'He so'!$B$4:$E$19,4,1),"Bạn nhập sai loại vải rồi"))))</f>
        <v/>
      </c>
      <c r="H45" s="19" t="str">
        <f t="shared" si="1"/>
        <v/>
      </c>
    </row>
    <row r="46" spans="1:8" ht="15.75" x14ac:dyDescent="0.25">
      <c r="A46" s="22" t="str">
        <f t="shared" si="2"/>
        <v/>
      </c>
      <c r="B46" s="47"/>
      <c r="C46" s="49"/>
      <c r="D46" s="49"/>
      <c r="E46" s="49"/>
      <c r="F46" s="10" t="str">
        <f t="shared" si="0"/>
        <v/>
      </c>
      <c r="G46" s="10" t="str">
        <f>IF($C46="","",IF($H$1='He so'!$C$3,VLOOKUP($C46,'He so'!$B$4:$E$19,2,1),IF($H$1='He so'!$D$3,VLOOKUP($C46,'He so'!$B$4:$E$19,3,1),IF($H$1='He so'!$E$3,VLOOKUP($C46,'He so'!$B$4:$E$19,4,1),"Bạn nhập sai loại vải rồi"))))</f>
        <v/>
      </c>
      <c r="H46" s="19" t="str">
        <f t="shared" si="1"/>
        <v/>
      </c>
    </row>
    <row r="47" spans="1:8" ht="15.75" x14ac:dyDescent="0.25">
      <c r="A47" s="22" t="str">
        <f t="shared" si="2"/>
        <v/>
      </c>
      <c r="B47" s="47"/>
      <c r="C47" s="49"/>
      <c r="D47" s="49"/>
      <c r="E47" s="49"/>
      <c r="F47" s="10" t="str">
        <f t="shared" si="0"/>
        <v/>
      </c>
      <c r="G47" s="10" t="str">
        <f>IF($C47="","",IF($H$1='He so'!$C$3,VLOOKUP($C47,'He so'!$B$4:$E$19,2,1),IF($H$1='He so'!$D$3,VLOOKUP($C47,'He so'!$B$4:$E$19,3,1),IF($H$1='He so'!$E$3,VLOOKUP($C47,'He so'!$B$4:$E$19,4,1),"Bạn nhập sai loại vải rồi"))))</f>
        <v/>
      </c>
      <c r="H47" s="19" t="str">
        <f t="shared" si="1"/>
        <v/>
      </c>
    </row>
    <row r="48" spans="1:8" ht="15.75" x14ac:dyDescent="0.25">
      <c r="A48" s="22" t="str">
        <f t="shared" si="2"/>
        <v/>
      </c>
      <c r="B48" s="47"/>
      <c r="C48" s="49"/>
      <c r="D48" s="49"/>
      <c r="E48" s="49"/>
      <c r="F48" s="10" t="str">
        <f t="shared" si="0"/>
        <v/>
      </c>
      <c r="G48" s="10" t="str">
        <f>IF($C48="","",IF($H$1='He so'!$C$3,VLOOKUP($C48,'He so'!$B$4:$E$19,2,1),IF($H$1='He so'!$D$3,VLOOKUP($C48,'He so'!$B$4:$E$19,3,1),IF($H$1='He so'!$E$3,VLOOKUP($C48,'He so'!$B$4:$E$19,4,1),"Bạn nhập sai loại vải rồi"))))</f>
        <v/>
      </c>
      <c r="H48" s="19" t="str">
        <f t="shared" si="1"/>
        <v/>
      </c>
    </row>
    <row r="49" spans="1:8" ht="15.75" x14ac:dyDescent="0.25">
      <c r="A49" s="22" t="str">
        <f t="shared" si="2"/>
        <v/>
      </c>
      <c r="B49" s="47"/>
      <c r="C49" s="49"/>
      <c r="D49" s="49"/>
      <c r="E49" s="49"/>
      <c r="F49" s="10" t="str">
        <f t="shared" si="0"/>
        <v/>
      </c>
      <c r="G49" s="10" t="str">
        <f>IF($C49="","",IF($H$1='He so'!$C$3,VLOOKUP($C49,'He so'!$B$4:$E$19,2,1),IF($H$1='He so'!$D$3,VLOOKUP($C49,'He so'!$B$4:$E$19,3,1),IF($H$1='He so'!$E$3,VLOOKUP($C49,'He so'!$B$4:$E$19,4,1),"Bạn nhập sai loại vải rồi"))))</f>
        <v/>
      </c>
      <c r="H49" s="19" t="str">
        <f t="shared" si="1"/>
        <v/>
      </c>
    </row>
    <row r="50" spans="1:8" ht="15.75" x14ac:dyDescent="0.25">
      <c r="A50" s="22" t="str">
        <f t="shared" si="2"/>
        <v/>
      </c>
      <c r="B50" s="47"/>
      <c r="C50" s="49"/>
      <c r="D50" s="49"/>
      <c r="E50" s="49"/>
      <c r="F50" s="10" t="str">
        <f t="shared" si="0"/>
        <v/>
      </c>
      <c r="G50" s="10" t="str">
        <f>IF($C50="","",IF($H$1='He so'!$C$3,VLOOKUP($C50,'He so'!$B$4:$E$19,2,1),IF($H$1='He so'!$D$3,VLOOKUP($C50,'He so'!$B$4:$E$19,3,1),IF($H$1='He so'!$E$3,VLOOKUP($C50,'He so'!$B$4:$E$19,4,1),"Bạn nhập sai loại vải rồi"))))</f>
        <v/>
      </c>
      <c r="H50" s="19" t="str">
        <f t="shared" si="1"/>
        <v/>
      </c>
    </row>
    <row r="51" spans="1:8" ht="15.75" x14ac:dyDescent="0.25">
      <c r="A51" s="22" t="str">
        <f t="shared" si="2"/>
        <v/>
      </c>
      <c r="B51" s="47"/>
      <c r="C51" s="49"/>
      <c r="D51" s="49"/>
      <c r="E51" s="49"/>
      <c r="F51" s="10" t="str">
        <f t="shared" si="0"/>
        <v/>
      </c>
      <c r="G51" s="10" t="str">
        <f>IF($C51="","",IF($H$1='He so'!$C$3,VLOOKUP($C51,'He so'!$B$4:$E$19,2,1),IF($H$1='He so'!$D$3,VLOOKUP($C51,'He so'!$B$4:$E$19,3,1),IF($H$1='He so'!$E$3,VLOOKUP($C51,'He so'!$B$4:$E$19,4,1),"Bạn nhập sai loại vải rồi"))))</f>
        <v/>
      </c>
      <c r="H51" s="19" t="str">
        <f t="shared" si="1"/>
        <v/>
      </c>
    </row>
    <row r="52" spans="1:8" ht="15.75" x14ac:dyDescent="0.25">
      <c r="A52" s="22" t="str">
        <f t="shared" si="2"/>
        <v/>
      </c>
      <c r="B52" s="47"/>
      <c r="C52" s="49"/>
      <c r="D52" s="49"/>
      <c r="E52" s="49"/>
      <c r="F52" s="10" t="str">
        <f t="shared" si="0"/>
        <v/>
      </c>
      <c r="G52" s="10" t="str">
        <f>IF($C52="","",IF($H$1='He so'!$C$3,VLOOKUP($C52,'He so'!$B$4:$E$19,2,1),IF($H$1='He so'!$D$3,VLOOKUP($C52,'He so'!$B$4:$E$19,3,1),IF($H$1='He so'!$E$3,VLOOKUP($C52,'He so'!$B$4:$E$19,4,1),"Bạn nhập sai loại vải rồi"))))</f>
        <v/>
      </c>
      <c r="H52" s="19" t="str">
        <f t="shared" si="1"/>
        <v/>
      </c>
    </row>
    <row r="53" spans="1:8" ht="15.75" x14ac:dyDescent="0.25">
      <c r="A53" s="22" t="str">
        <f t="shared" si="2"/>
        <v/>
      </c>
      <c r="B53" s="47"/>
      <c r="C53" s="49"/>
      <c r="D53" s="49"/>
      <c r="E53" s="49"/>
      <c r="F53" s="10" t="str">
        <f t="shared" si="0"/>
        <v/>
      </c>
      <c r="G53" s="10" t="str">
        <f>IF($C53="","",IF($H$1='He so'!$C$3,VLOOKUP($C53,'He so'!$B$4:$E$19,2,1),IF($H$1='He so'!$D$3,VLOOKUP($C53,'He so'!$B$4:$E$19,3,1),IF($H$1='He so'!$E$3,VLOOKUP($C53,'He so'!$B$4:$E$19,4,1),"Bạn nhập sai loại vải rồi"))))</f>
        <v/>
      </c>
      <c r="H53" s="19" t="str">
        <f t="shared" si="1"/>
        <v/>
      </c>
    </row>
    <row r="54" spans="1:8" ht="15.75" x14ac:dyDescent="0.25">
      <c r="A54" s="22" t="str">
        <f t="shared" si="2"/>
        <v/>
      </c>
      <c r="B54" s="47"/>
      <c r="C54" s="49"/>
      <c r="D54" s="49"/>
      <c r="E54" s="49"/>
      <c r="F54" s="10" t="str">
        <f t="shared" si="0"/>
        <v/>
      </c>
      <c r="G54" s="10" t="str">
        <f>IF($C54="","",IF($H$1='He so'!$C$3,VLOOKUP($C54,'He so'!$B$4:$E$19,2,1),IF($H$1='He so'!$D$3,VLOOKUP($C54,'He so'!$B$4:$E$19,3,1),IF($H$1='He so'!$E$3,VLOOKUP($C54,'He so'!$B$4:$E$19,4,1),"Bạn nhập sai loại vải rồi"))))</f>
        <v/>
      </c>
      <c r="H54" s="19" t="str">
        <f t="shared" si="1"/>
        <v/>
      </c>
    </row>
    <row r="55" spans="1:8" ht="15.75" x14ac:dyDescent="0.25">
      <c r="A55" s="22" t="str">
        <f t="shared" si="2"/>
        <v/>
      </c>
      <c r="B55" s="47"/>
      <c r="C55" s="49"/>
      <c r="D55" s="49"/>
      <c r="E55" s="49"/>
      <c r="F55" s="10" t="str">
        <f t="shared" si="0"/>
        <v/>
      </c>
      <c r="G55" s="10" t="str">
        <f>IF($C55="","",IF($H$1='He so'!$C$3,VLOOKUP($C55,'He so'!$B$4:$E$19,2,1),IF($H$1='He so'!$D$3,VLOOKUP($C55,'He so'!$B$4:$E$19,3,1),IF($H$1='He so'!$E$3,VLOOKUP($C55,'He so'!$B$4:$E$19,4,1),"Bạn nhập sai loại vải rồi"))))</f>
        <v/>
      </c>
      <c r="H55" s="19" t="str">
        <f t="shared" si="1"/>
        <v/>
      </c>
    </row>
    <row r="56" spans="1:8" ht="15.75" x14ac:dyDescent="0.25">
      <c r="A56" s="22" t="str">
        <f t="shared" si="2"/>
        <v/>
      </c>
      <c r="B56" s="47"/>
      <c r="C56" s="49"/>
      <c r="D56" s="49"/>
      <c r="E56" s="49"/>
      <c r="F56" s="10" t="str">
        <f t="shared" si="0"/>
        <v/>
      </c>
      <c r="G56" s="10" t="str">
        <f>IF($C56="","",IF($H$1='He so'!$C$3,VLOOKUP($C56,'He so'!$B$4:$E$19,2,1),IF($H$1='He so'!$D$3,VLOOKUP($C56,'He so'!$B$4:$E$19,3,1),IF($H$1='He so'!$E$3,VLOOKUP($C56,'He so'!$B$4:$E$19,4,1),"Bạn nhập sai loại vải rồi"))))</f>
        <v/>
      </c>
      <c r="H56" s="19" t="str">
        <f t="shared" si="1"/>
        <v/>
      </c>
    </row>
    <row r="57" spans="1:8" ht="15.75" x14ac:dyDescent="0.25">
      <c r="A57" s="22" t="str">
        <f t="shared" si="2"/>
        <v/>
      </c>
      <c r="B57" s="47"/>
      <c r="C57" s="49"/>
      <c r="D57" s="49"/>
      <c r="E57" s="49"/>
      <c r="F57" s="10" t="str">
        <f t="shared" si="0"/>
        <v/>
      </c>
      <c r="G57" s="10" t="str">
        <f>IF($C57="","",IF($H$1='He so'!$C$3,VLOOKUP($C57,'He so'!$B$4:$E$19,2,1),IF($H$1='He so'!$D$3,VLOOKUP($C57,'He so'!$B$4:$E$19,3,1),IF($H$1='He so'!$E$3,VLOOKUP($C57,'He so'!$B$4:$E$19,4,1),"Bạn nhập sai loại vải rồi"))))</f>
        <v/>
      </c>
      <c r="H57" s="19" t="str">
        <f t="shared" si="1"/>
        <v/>
      </c>
    </row>
    <row r="58" spans="1:8" ht="15.75" x14ac:dyDescent="0.25">
      <c r="A58" s="22" t="str">
        <f t="shared" si="2"/>
        <v/>
      </c>
      <c r="B58" s="47"/>
      <c r="C58" s="49"/>
      <c r="D58" s="49"/>
      <c r="E58" s="49"/>
      <c r="F58" s="10" t="str">
        <f t="shared" si="0"/>
        <v/>
      </c>
      <c r="G58" s="10" t="str">
        <f>IF($C58="","",IF($H$1='He so'!$C$3,VLOOKUP($C58,'He so'!$B$4:$E$19,2,1),IF($H$1='He so'!$D$3,VLOOKUP($C58,'He so'!$B$4:$E$19,3,1),IF($H$1='He so'!$E$3,VLOOKUP($C58,'He so'!$B$4:$E$19,4,1),"Bạn nhập sai loại vải rồi"))))</f>
        <v/>
      </c>
      <c r="H58" s="19" t="str">
        <f t="shared" si="1"/>
        <v/>
      </c>
    </row>
    <row r="59" spans="1:8" ht="15.75" x14ac:dyDescent="0.25">
      <c r="A59" s="22" t="str">
        <f t="shared" si="2"/>
        <v/>
      </c>
      <c r="B59" s="47"/>
      <c r="C59" s="49"/>
      <c r="D59" s="49"/>
      <c r="E59" s="49"/>
      <c r="F59" s="10" t="str">
        <f t="shared" si="0"/>
        <v/>
      </c>
      <c r="G59" s="10" t="str">
        <f>IF($C59="","",IF($H$1='He so'!$C$3,VLOOKUP($C59,'He so'!$B$4:$E$19,2,1),IF($H$1='He so'!$D$3,VLOOKUP($C59,'He so'!$B$4:$E$19,3,1),IF($H$1='He so'!$E$3,VLOOKUP($C59,'He so'!$B$4:$E$19,4,1),"Bạn nhập sai loại vải rồi"))))</f>
        <v/>
      </c>
      <c r="H59" s="19" t="str">
        <f t="shared" si="1"/>
        <v/>
      </c>
    </row>
    <row r="60" spans="1:8" ht="15.75" x14ac:dyDescent="0.25">
      <c r="A60" s="22" t="str">
        <f t="shared" si="2"/>
        <v/>
      </c>
      <c r="B60" s="51"/>
      <c r="C60" s="49"/>
      <c r="D60" s="49"/>
      <c r="E60" s="49"/>
      <c r="F60" s="10" t="str">
        <f t="shared" si="0"/>
        <v/>
      </c>
      <c r="G60" s="10" t="str">
        <f>IF($C60="","",IF($H$1='He so'!$C$3,VLOOKUP($C60,'He so'!$B$4:$E$19,2,1),IF($H$1='He so'!$D$3,VLOOKUP($C60,'He so'!$B$4:$E$19,3,1),IF($H$1='He so'!$E$3,VLOOKUP($C60,'He so'!$B$4:$E$19,4,1),"Bạn nhập sai loại vải rồi"))))</f>
        <v/>
      </c>
      <c r="H60" s="19" t="str">
        <f t="shared" si="1"/>
        <v/>
      </c>
    </row>
    <row r="61" spans="1:8" ht="15.75" x14ac:dyDescent="0.25">
      <c r="A61" s="22" t="str">
        <f t="shared" si="2"/>
        <v/>
      </c>
      <c r="B61" s="51"/>
      <c r="C61" s="49"/>
      <c r="D61" s="49"/>
      <c r="E61" s="49"/>
      <c r="F61" s="10" t="str">
        <f t="shared" si="0"/>
        <v/>
      </c>
      <c r="G61" s="10" t="str">
        <f>IF($C61="","",IF($H$1='He so'!$C$3,VLOOKUP($C61,'He so'!$B$4:$E$19,2,1),IF($H$1='He so'!$D$3,VLOOKUP($C61,'He so'!$B$4:$E$19,3,1),IF($H$1='He so'!$E$3,VLOOKUP($C61,'He so'!$B$4:$E$19,4,1),"Bạn nhập sai loại vải rồi"))))</f>
        <v/>
      </c>
      <c r="H61" s="19" t="str">
        <f t="shared" si="1"/>
        <v/>
      </c>
    </row>
    <row r="62" spans="1:8" ht="15.75" x14ac:dyDescent="0.25">
      <c r="A62" s="22" t="str">
        <f t="shared" si="2"/>
        <v/>
      </c>
      <c r="B62" s="47"/>
      <c r="C62" s="49"/>
      <c r="D62" s="49"/>
      <c r="E62" s="49"/>
      <c r="F62" s="10" t="str">
        <f t="shared" si="0"/>
        <v/>
      </c>
      <c r="G62" s="10" t="str">
        <f>IF($C62="","",IF($H$1='He so'!$C$3,VLOOKUP($C62,'He so'!$B$4:$E$19,2,1),IF($H$1='He so'!$D$3,VLOOKUP($C62,'He so'!$B$4:$E$19,3,1),IF($H$1='He so'!$E$3,VLOOKUP($C62,'He so'!$B$4:$E$19,4,1),"Bạn nhập sai loại vải rồi"))))</f>
        <v/>
      </c>
      <c r="H62" s="19" t="str">
        <f t="shared" si="1"/>
        <v/>
      </c>
    </row>
    <row r="63" spans="1:8" ht="15.75" x14ac:dyDescent="0.25">
      <c r="A63" s="22" t="str">
        <f t="shared" si="2"/>
        <v/>
      </c>
      <c r="B63" s="51"/>
      <c r="C63" s="49"/>
      <c r="D63" s="49"/>
      <c r="E63" s="49"/>
      <c r="F63" s="10" t="str">
        <f t="shared" si="0"/>
        <v/>
      </c>
      <c r="G63" s="10" t="str">
        <f>IF($C63="","",IF($H$1='He so'!$C$3,VLOOKUP($C63,'He so'!$B$4:$E$19,2,1),IF($H$1='He so'!$D$3,VLOOKUP($C63,'He so'!$B$4:$E$19,3,1),IF($H$1='He so'!$E$3,VLOOKUP($C63,'He so'!$B$4:$E$19,4,1),"Bạn nhập sai loại vải rồi"))))</f>
        <v/>
      </c>
      <c r="H63" s="19" t="str">
        <f t="shared" si="1"/>
        <v/>
      </c>
    </row>
    <row r="64" spans="1:8" ht="15.75" x14ac:dyDescent="0.25">
      <c r="A64" s="22" t="str">
        <f t="shared" si="2"/>
        <v/>
      </c>
      <c r="B64" s="51"/>
      <c r="C64" s="49"/>
      <c r="D64" s="49"/>
      <c r="E64" s="49"/>
      <c r="F64" s="10" t="str">
        <f t="shared" si="0"/>
        <v/>
      </c>
      <c r="G64" s="10" t="str">
        <f>IF($C64="","",IF($H$1='He so'!$C$3,VLOOKUP($C64,'He so'!$B$4:$E$19,2,1),IF($H$1='He so'!$D$3,VLOOKUP($C64,'He so'!$B$4:$E$19,3,1),IF($H$1='He so'!$E$3,VLOOKUP($C64,'He so'!$B$4:$E$19,4,1),"Bạn nhập sai loại vải rồi"))))</f>
        <v/>
      </c>
      <c r="H64" s="19" t="str">
        <f t="shared" si="1"/>
        <v/>
      </c>
    </row>
    <row r="65" spans="1:8" ht="15.75" x14ac:dyDescent="0.25">
      <c r="A65" s="22" t="str">
        <f t="shared" si="2"/>
        <v/>
      </c>
      <c r="B65" s="47"/>
      <c r="C65" s="49"/>
      <c r="D65" s="49"/>
      <c r="E65" s="49"/>
      <c r="F65" s="10" t="str">
        <f t="shared" si="0"/>
        <v/>
      </c>
      <c r="G65" s="10" t="str">
        <f>IF($C65="","",IF($H$1='He so'!$C$3,VLOOKUP($C65,'He so'!$B$4:$E$19,2,1),IF($H$1='He so'!$D$3,VLOOKUP($C65,'He so'!$B$4:$E$19,3,1),IF($H$1='He so'!$E$3,VLOOKUP($C65,'He so'!$B$4:$E$19,4,1),"Bạn nhập sai loại vải rồi"))))</f>
        <v/>
      </c>
      <c r="H65" s="19" t="str">
        <f t="shared" si="1"/>
        <v/>
      </c>
    </row>
    <row r="66" spans="1:8" ht="15.75" x14ac:dyDescent="0.25">
      <c r="A66" s="22" t="str">
        <f t="shared" si="2"/>
        <v/>
      </c>
      <c r="B66" s="47"/>
      <c r="C66" s="49"/>
      <c r="D66" s="49"/>
      <c r="E66" s="49"/>
      <c r="F66" s="10" t="str">
        <f t="shared" si="0"/>
        <v/>
      </c>
      <c r="G66" s="10" t="str">
        <f>IF($C66="","",IF($H$1='He so'!$C$3,VLOOKUP($C66,'He so'!$B$4:$E$19,2,1),IF($H$1='He so'!$D$3,VLOOKUP($C66,'He so'!$B$4:$E$19,3,1),IF($H$1='He so'!$E$3,VLOOKUP($C66,'He so'!$B$4:$E$19,4,1),"Bạn nhập sai loại vải rồi"))))</f>
        <v/>
      </c>
      <c r="H66" s="19" t="str">
        <f t="shared" si="1"/>
        <v/>
      </c>
    </row>
    <row r="67" spans="1:8" ht="15.75" x14ac:dyDescent="0.25">
      <c r="A67" s="22" t="str">
        <f t="shared" si="2"/>
        <v/>
      </c>
      <c r="B67" s="47"/>
      <c r="C67" s="49"/>
      <c r="D67" s="49"/>
      <c r="E67" s="49"/>
      <c r="F67" s="10" t="str">
        <f t="shared" si="0"/>
        <v/>
      </c>
      <c r="G67" s="10" t="str">
        <f>IF($C67="","",IF($H$1='He so'!$C$3,VLOOKUP($C67,'He so'!$B$4:$E$19,2,1),IF($H$1='He so'!$D$3,VLOOKUP($C67,'He so'!$B$4:$E$19,3,1),IF($H$1='He so'!$E$3,VLOOKUP($C67,'He so'!$B$4:$E$19,4,1),"Bạn nhập sai loại vải rồi"))))</f>
        <v/>
      </c>
      <c r="H67" s="19" t="str">
        <f t="shared" si="1"/>
        <v/>
      </c>
    </row>
    <row r="68" spans="1:8" s="17" customFormat="1" ht="15.75" customHeight="1" thickBot="1" x14ac:dyDescent="0.3">
      <c r="A68" s="23" t="s">
        <v>51</v>
      </c>
      <c r="B68" s="20"/>
      <c r="C68" s="29"/>
      <c r="D68" s="29"/>
      <c r="E68" s="29"/>
      <c r="F68" s="21" t="str">
        <f>IF(C68="","",$H$2)</f>
        <v/>
      </c>
      <c r="G68" s="29"/>
      <c r="H68" s="24">
        <f>SUM(H7:H67)</f>
        <v>4.4800000000000004</v>
      </c>
    </row>
    <row r="69" spans="1:8" s="17" customFormat="1" ht="16.5" thickTop="1" x14ac:dyDescent="0.2">
      <c r="F69" s="18" t="str">
        <f>IF(C69="","",$H$2)</f>
        <v/>
      </c>
    </row>
    <row r="70" spans="1:8" ht="15.75" x14ac:dyDescent="0.25">
      <c r="A70" s="11"/>
      <c r="B70" s="12"/>
      <c r="C70" s="12"/>
      <c r="D70" s="13"/>
      <c r="E70" s="13"/>
      <c r="F70" s="13"/>
      <c r="G70" s="13"/>
      <c r="H70" s="13"/>
    </row>
    <row r="71" spans="1:8" ht="19.5" x14ac:dyDescent="0.35">
      <c r="A71" s="25" t="s">
        <v>53</v>
      </c>
      <c r="B71" s="25"/>
    </row>
  </sheetData>
  <sheetProtection sheet="1" objects="1" scenarios="1"/>
  <protectedRanges>
    <protectedRange sqref="B7:E67" name="Range2"/>
    <protectedRange sqref="H1:H2" name="Range1"/>
  </protectedRanges>
  <mergeCells count="3">
    <mergeCell ref="A6:H6"/>
    <mergeCell ref="F1:G1"/>
    <mergeCell ref="F2:G2"/>
  </mergeCells>
  <phoneticPr fontId="1" type="noConversion"/>
  <pageMargins left="0.28000000000000003" right="7.0000000000000007E-2" top="0.11" bottom="7.0000000000000007E-2" header="0.09" footer="0.05"/>
  <pageSetup paperSize="9" scale="7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WhiteSpace="0" zoomScaleNormal="100" workbookViewId="0">
      <selection activeCell="B19" sqref="B19"/>
    </sheetView>
  </sheetViews>
  <sheetFormatPr defaultRowHeight="12.75" x14ac:dyDescent="0.2"/>
  <cols>
    <col min="1" max="1" width="9.140625" style="6"/>
    <col min="2" max="2" width="64.42578125" style="6" customWidth="1"/>
    <col min="3" max="8" width="10.42578125" style="6" customWidth="1"/>
    <col min="9" max="16384" width="9.140625" style="6"/>
  </cols>
  <sheetData>
    <row r="1" spans="1:9" ht="21.75" thickTop="1" thickBot="1" x14ac:dyDescent="0.25">
      <c r="D1" s="9"/>
      <c r="E1" s="9"/>
      <c r="F1" s="66" t="s">
        <v>36</v>
      </c>
      <c r="G1" s="66"/>
      <c r="H1" s="48" t="s">
        <v>44</v>
      </c>
      <c r="I1" s="26"/>
    </row>
    <row r="2" spans="1:9" ht="21.75" thickTop="1" thickBot="1" x14ac:dyDescent="0.25">
      <c r="D2" s="9"/>
      <c r="E2" s="9"/>
      <c r="F2" s="66" t="s">
        <v>43</v>
      </c>
      <c r="G2" s="66"/>
      <c r="H2" s="48">
        <v>10</v>
      </c>
      <c r="I2" s="26"/>
    </row>
    <row r="3" spans="1:9" ht="21.75" thickTop="1" thickBot="1" x14ac:dyDescent="0.35">
      <c r="B3" s="7"/>
      <c r="C3" s="8"/>
      <c r="D3" s="9"/>
      <c r="E3" s="9"/>
      <c r="F3" s="9"/>
      <c r="G3" s="27"/>
      <c r="H3" s="28"/>
      <c r="I3" s="26"/>
    </row>
    <row r="4" spans="1:9" ht="27" thickTop="1" thickBot="1" x14ac:dyDescent="0.25">
      <c r="A4" s="15" t="s">
        <v>34</v>
      </c>
      <c r="B4" s="15" t="s">
        <v>37</v>
      </c>
      <c r="C4" s="15" t="s">
        <v>54</v>
      </c>
      <c r="D4" s="15" t="s">
        <v>55</v>
      </c>
      <c r="E4" s="15" t="s">
        <v>38</v>
      </c>
      <c r="F4" s="15" t="s">
        <v>39</v>
      </c>
      <c r="G4" s="15" t="s">
        <v>40</v>
      </c>
      <c r="H4" s="15" t="s">
        <v>52</v>
      </c>
    </row>
    <row r="5" spans="1:9" ht="14.25" thickTop="1" thickBot="1" x14ac:dyDescent="0.25">
      <c r="A5" s="16"/>
      <c r="B5" s="16"/>
      <c r="C5" s="16"/>
      <c r="D5" s="16"/>
      <c r="E5" s="16"/>
      <c r="F5" s="16"/>
      <c r="G5" s="16"/>
      <c r="H5" s="16"/>
    </row>
    <row r="6" spans="1:9" s="17" customFormat="1" ht="26.25" customHeight="1" thickTop="1" x14ac:dyDescent="0.2">
      <c r="A6" s="63" t="str">
        <f>CONCATENATE('Dinh muc chi'!C13," : ",'Dinh muc chi'!D13)</f>
        <v>Diễu : 30/2</v>
      </c>
      <c r="B6" s="64"/>
      <c r="C6" s="64"/>
      <c r="D6" s="64"/>
      <c r="E6" s="64"/>
      <c r="F6" s="64"/>
      <c r="G6" s="64"/>
      <c r="H6" s="65"/>
    </row>
    <row r="7" spans="1:9" ht="15.75" x14ac:dyDescent="0.25">
      <c r="A7" s="22">
        <f>IF(B7="","",1)</f>
        <v>1</v>
      </c>
      <c r="B7" s="47" t="s">
        <v>77</v>
      </c>
      <c r="C7" s="49" t="s">
        <v>19</v>
      </c>
      <c r="D7" s="50">
        <v>90</v>
      </c>
      <c r="E7" s="50">
        <v>2</v>
      </c>
      <c r="F7" s="10">
        <f>IF(C7="","",$H$2*E7)</f>
        <v>20</v>
      </c>
      <c r="G7" s="10">
        <f>IF($C7="","",IF($H$1='He so'!$C$3,VLOOKUP($C7,'He so'!$B$4:$E$19,2,1),IF($H$1='He so'!$D$3,VLOOKUP($C7,'He so'!$B$4:$E$19,3,1),IF($H$1='He so'!$E$3,VLOOKUP($C7,'He so'!$B$4:$E$19,4,1),"Bạn nhập sai loại vải rồi"))))</f>
        <v>3.2000000000000001E-2</v>
      </c>
      <c r="H7" s="19">
        <f>IF(G7="","",(D7*E7+F7)*VALUE(G7))</f>
        <v>6.4</v>
      </c>
    </row>
    <row r="8" spans="1:9" ht="15.75" x14ac:dyDescent="0.25">
      <c r="A8" s="22" t="str">
        <f t="shared" ref="A8:A39" si="0">IF(OR(B8="",A7=""),"",A7+1)</f>
        <v/>
      </c>
      <c r="B8" s="47"/>
      <c r="C8" s="49"/>
      <c r="D8" s="49"/>
      <c r="E8" s="49"/>
      <c r="F8" s="10" t="str">
        <f t="shared" ref="F8:F67" si="1">IF(C8="","",$H$2*E8)</f>
        <v/>
      </c>
      <c r="G8" s="10" t="str">
        <f>IF($C8="","",IF($H$1='He so'!$C$3,VLOOKUP($C8,'He so'!$B$4:$E$19,2,1),IF($H$1='He so'!$D$3,VLOOKUP($C8,'He so'!$B$4:$E$19,3,1),IF($H$1='He so'!$E$3,VLOOKUP($C8,'He so'!$B$4:$E$19,4,1),"Bạn nhập sai loại vải rồi"))))</f>
        <v/>
      </c>
      <c r="H8" s="19" t="str">
        <f t="shared" ref="H8:H67" si="2">IF(G8="","",(D8*E8+F8)*VALUE(G8))</f>
        <v/>
      </c>
    </row>
    <row r="9" spans="1:9" ht="15.75" x14ac:dyDescent="0.25">
      <c r="A9" s="22" t="str">
        <f t="shared" si="0"/>
        <v/>
      </c>
      <c r="B9" s="47"/>
      <c r="C9" s="49"/>
      <c r="D9" s="49"/>
      <c r="E9" s="49"/>
      <c r="F9" s="10" t="str">
        <f t="shared" si="1"/>
        <v/>
      </c>
      <c r="G9" s="10" t="str">
        <f>IF($C9="","",IF($H$1='He so'!$C$3,VLOOKUP($C9,'He so'!$B$4:$E$19,2,1),IF($H$1='He so'!$D$3,VLOOKUP($C9,'He so'!$B$4:$E$19,3,1),IF($H$1='He so'!$E$3,VLOOKUP($C9,'He so'!$B$4:$E$19,4,1),"Bạn nhập sai loại vải rồi"))))</f>
        <v/>
      </c>
      <c r="H9" s="19" t="str">
        <f t="shared" si="2"/>
        <v/>
      </c>
    </row>
    <row r="10" spans="1:9" ht="15.75" x14ac:dyDescent="0.25">
      <c r="A10" s="22" t="str">
        <f t="shared" si="0"/>
        <v/>
      </c>
      <c r="B10" s="47"/>
      <c r="C10" s="49"/>
      <c r="D10" s="49"/>
      <c r="E10" s="49"/>
      <c r="F10" s="10" t="str">
        <f t="shared" si="1"/>
        <v/>
      </c>
      <c r="G10" s="10" t="str">
        <f>IF($C10="","",IF($H$1='He so'!$C$3,VLOOKUP($C10,'He so'!$B$4:$E$19,2,1),IF($H$1='He so'!$D$3,VLOOKUP($C10,'He so'!$B$4:$E$19,3,1),IF($H$1='He so'!$E$3,VLOOKUP($C10,'He so'!$B$4:$E$19,4,1),"Bạn nhập sai loại vải rồi"))))</f>
        <v/>
      </c>
      <c r="H10" s="19" t="str">
        <f t="shared" si="2"/>
        <v/>
      </c>
    </row>
    <row r="11" spans="1:9" ht="15.75" x14ac:dyDescent="0.25">
      <c r="A11" s="22" t="str">
        <f t="shared" si="0"/>
        <v/>
      </c>
      <c r="B11" s="47"/>
      <c r="C11" s="49"/>
      <c r="D11" s="49"/>
      <c r="E11" s="49"/>
      <c r="F11" s="10" t="str">
        <f t="shared" si="1"/>
        <v/>
      </c>
      <c r="G11" s="10" t="str">
        <f>IF($C11="","",IF($H$1='He so'!$C$3,VLOOKUP($C11,'He so'!$B$4:$E$19,2,1),IF($H$1='He so'!$D$3,VLOOKUP($C11,'He so'!$B$4:$E$19,3,1),IF($H$1='He so'!$E$3,VLOOKUP($C11,'He so'!$B$4:$E$19,4,1),"Bạn nhập sai loại vải rồi"))))</f>
        <v/>
      </c>
      <c r="H11" s="19" t="str">
        <f t="shared" si="2"/>
        <v/>
      </c>
    </row>
    <row r="12" spans="1:9" ht="15.75" x14ac:dyDescent="0.25">
      <c r="A12" s="22" t="str">
        <f t="shared" si="0"/>
        <v/>
      </c>
      <c r="B12" s="47"/>
      <c r="C12" s="49"/>
      <c r="D12" s="49"/>
      <c r="E12" s="49"/>
      <c r="F12" s="10" t="str">
        <f t="shared" si="1"/>
        <v/>
      </c>
      <c r="G12" s="10" t="str">
        <f>IF($C12="","",IF($H$1='He so'!$C$3,VLOOKUP($C12,'He so'!$B$4:$E$19,2,1),IF($H$1='He so'!$D$3,VLOOKUP($C12,'He so'!$B$4:$E$19,3,1),IF($H$1='He so'!$E$3,VLOOKUP($C12,'He so'!$B$4:$E$19,4,1),"Bạn nhập sai loại vải rồi"))))</f>
        <v/>
      </c>
      <c r="H12" s="19" t="str">
        <f t="shared" si="2"/>
        <v/>
      </c>
    </row>
    <row r="13" spans="1:9" ht="15.75" x14ac:dyDescent="0.25">
      <c r="A13" s="22" t="str">
        <f t="shared" si="0"/>
        <v/>
      </c>
      <c r="B13" s="47"/>
      <c r="C13" s="49"/>
      <c r="D13" s="49"/>
      <c r="E13" s="49"/>
      <c r="F13" s="10" t="str">
        <f t="shared" si="1"/>
        <v/>
      </c>
      <c r="G13" s="10" t="str">
        <f>IF($C13="","",IF($H$1='He so'!$C$3,VLOOKUP($C13,'He so'!$B$4:$E$19,2,1),IF($H$1='He so'!$D$3,VLOOKUP($C13,'He so'!$B$4:$E$19,3,1),IF($H$1='He so'!$E$3,VLOOKUP($C13,'He so'!$B$4:$E$19,4,1),"Bạn nhập sai loại vải rồi"))))</f>
        <v/>
      </c>
      <c r="H13" s="19" t="str">
        <f t="shared" si="2"/>
        <v/>
      </c>
    </row>
    <row r="14" spans="1:9" ht="15.75" x14ac:dyDescent="0.25">
      <c r="A14" s="22" t="str">
        <f t="shared" si="0"/>
        <v/>
      </c>
      <c r="B14" s="47"/>
      <c r="C14" s="49"/>
      <c r="D14" s="49"/>
      <c r="E14" s="49"/>
      <c r="F14" s="10" t="str">
        <f t="shared" si="1"/>
        <v/>
      </c>
      <c r="G14" s="10" t="str">
        <f>IF($C14="","",IF($H$1='He so'!$C$3,VLOOKUP($C14,'He so'!$B$4:$E$19,2,1),IF($H$1='He so'!$D$3,VLOOKUP($C14,'He so'!$B$4:$E$19,3,1),IF($H$1='He so'!$E$3,VLOOKUP($C14,'He so'!$B$4:$E$19,4,1),"Bạn nhập sai loại vải rồi"))))</f>
        <v/>
      </c>
      <c r="H14" s="19" t="str">
        <f t="shared" si="2"/>
        <v/>
      </c>
    </row>
    <row r="15" spans="1:9" ht="15.75" x14ac:dyDescent="0.25">
      <c r="A15" s="22" t="str">
        <f t="shared" si="0"/>
        <v/>
      </c>
      <c r="B15" s="47"/>
      <c r="C15" s="49"/>
      <c r="D15" s="49"/>
      <c r="E15" s="49"/>
      <c r="F15" s="10" t="str">
        <f t="shared" si="1"/>
        <v/>
      </c>
      <c r="G15" s="10" t="str">
        <f>IF($C15="","",IF($H$1='He so'!$C$3,VLOOKUP($C15,'He so'!$B$4:$E$19,2,1),IF($H$1='He so'!$D$3,VLOOKUP($C15,'He so'!$B$4:$E$19,3,1),IF($H$1='He so'!$E$3,VLOOKUP($C15,'He so'!$B$4:$E$19,4,1),"Bạn nhập sai loại vải rồi"))))</f>
        <v/>
      </c>
      <c r="H15" s="19" t="str">
        <f t="shared" si="2"/>
        <v/>
      </c>
    </row>
    <row r="16" spans="1:9" ht="15.75" x14ac:dyDescent="0.25">
      <c r="A16" s="22" t="str">
        <f t="shared" si="0"/>
        <v/>
      </c>
      <c r="B16" s="47"/>
      <c r="C16" s="49"/>
      <c r="D16" s="49"/>
      <c r="E16" s="49"/>
      <c r="F16" s="10" t="str">
        <f t="shared" si="1"/>
        <v/>
      </c>
      <c r="G16" s="10" t="str">
        <f>IF($C16="","",IF($H$1='He so'!$C$3,VLOOKUP($C16,'He so'!$B$4:$E$19,2,1),IF($H$1='He so'!$D$3,VLOOKUP($C16,'He so'!$B$4:$E$19,3,1),IF($H$1='He so'!$E$3,VLOOKUP($C16,'He so'!$B$4:$E$19,4,1),"Bạn nhập sai loại vải rồi"))))</f>
        <v/>
      </c>
      <c r="H16" s="19" t="str">
        <f t="shared" si="2"/>
        <v/>
      </c>
    </row>
    <row r="17" spans="1:8" ht="15.75" x14ac:dyDescent="0.25">
      <c r="A17" s="22" t="str">
        <f t="shared" si="0"/>
        <v/>
      </c>
      <c r="B17" s="47"/>
      <c r="C17" s="49"/>
      <c r="D17" s="49"/>
      <c r="E17" s="49"/>
      <c r="F17" s="10" t="str">
        <f t="shared" si="1"/>
        <v/>
      </c>
      <c r="G17" s="10" t="str">
        <f>IF($C17="","",IF($H$1='He so'!$C$3,VLOOKUP($C17,'He so'!$B$4:$E$19,2,1),IF($H$1='He so'!$D$3,VLOOKUP($C17,'He so'!$B$4:$E$19,3,1),IF($H$1='He so'!$E$3,VLOOKUP($C17,'He so'!$B$4:$E$19,4,1),"Bạn nhập sai loại vải rồi"))))</f>
        <v/>
      </c>
      <c r="H17" s="19" t="str">
        <f t="shared" si="2"/>
        <v/>
      </c>
    </row>
    <row r="18" spans="1:8" ht="15.75" x14ac:dyDescent="0.25">
      <c r="A18" s="22" t="str">
        <f t="shared" si="0"/>
        <v/>
      </c>
      <c r="B18" s="47"/>
      <c r="C18" s="49"/>
      <c r="D18" s="49"/>
      <c r="E18" s="49"/>
      <c r="F18" s="10" t="str">
        <f t="shared" si="1"/>
        <v/>
      </c>
      <c r="G18" s="10" t="str">
        <f>IF($C18="","",IF($H$1='He so'!$C$3,VLOOKUP($C18,'He so'!$B$4:$E$19,2,1),IF($H$1='He so'!$D$3,VLOOKUP($C18,'He so'!$B$4:$E$19,3,1),IF($H$1='He so'!$E$3,VLOOKUP($C18,'He so'!$B$4:$E$19,4,1),"Bạn nhập sai loại vải rồi"))))</f>
        <v/>
      </c>
      <c r="H18" s="19" t="str">
        <f t="shared" si="2"/>
        <v/>
      </c>
    </row>
    <row r="19" spans="1:8" ht="15.75" x14ac:dyDescent="0.25">
      <c r="A19" s="22" t="str">
        <f t="shared" si="0"/>
        <v/>
      </c>
      <c r="B19" s="51"/>
      <c r="C19" s="49"/>
      <c r="D19" s="49"/>
      <c r="E19" s="49"/>
      <c r="F19" s="10" t="str">
        <f t="shared" si="1"/>
        <v/>
      </c>
      <c r="G19" s="10" t="str">
        <f>IF($C19="","",IF($H$1='He so'!$C$3,VLOOKUP($C19,'He so'!$B$4:$E$19,2,1),IF($H$1='He so'!$D$3,VLOOKUP($C19,'He so'!$B$4:$E$19,3,1),IF($H$1='He so'!$E$3,VLOOKUP($C19,'He so'!$B$4:$E$19,4,1),"Bạn nhập sai loại vải rồi"))))</f>
        <v/>
      </c>
      <c r="H19" s="19" t="str">
        <f t="shared" si="2"/>
        <v/>
      </c>
    </row>
    <row r="20" spans="1:8" ht="15.75" x14ac:dyDescent="0.25">
      <c r="A20" s="22" t="str">
        <f t="shared" si="0"/>
        <v/>
      </c>
      <c r="B20" s="51"/>
      <c r="C20" s="49"/>
      <c r="D20" s="49"/>
      <c r="E20" s="49"/>
      <c r="F20" s="10" t="str">
        <f t="shared" si="1"/>
        <v/>
      </c>
      <c r="G20" s="10" t="str">
        <f>IF($C20="","",IF($H$1='He so'!$C$3,VLOOKUP($C20,'He so'!$B$4:$E$19,2,1),IF($H$1='He so'!$D$3,VLOOKUP($C20,'He so'!$B$4:$E$19,3,1),IF($H$1='He so'!$E$3,VLOOKUP($C20,'He so'!$B$4:$E$19,4,1),"Bạn nhập sai loại vải rồi"))))</f>
        <v/>
      </c>
      <c r="H20" s="19" t="str">
        <f t="shared" si="2"/>
        <v/>
      </c>
    </row>
    <row r="21" spans="1:8" ht="15.75" x14ac:dyDescent="0.25">
      <c r="A21" s="22" t="str">
        <f t="shared" si="0"/>
        <v/>
      </c>
      <c r="B21" s="51"/>
      <c r="C21" s="49"/>
      <c r="D21" s="49"/>
      <c r="E21" s="49"/>
      <c r="F21" s="10" t="str">
        <f t="shared" si="1"/>
        <v/>
      </c>
      <c r="G21" s="10" t="str">
        <f>IF($C21="","",IF($H$1='He so'!$C$3,VLOOKUP($C21,'He so'!$B$4:$E$19,2,1),IF($H$1='He so'!$D$3,VLOOKUP($C21,'He so'!$B$4:$E$19,3,1),IF($H$1='He so'!$E$3,VLOOKUP($C21,'He so'!$B$4:$E$19,4,1),"Bạn nhập sai loại vải rồi"))))</f>
        <v/>
      </c>
      <c r="H21" s="19" t="str">
        <f t="shared" si="2"/>
        <v/>
      </c>
    </row>
    <row r="22" spans="1:8" ht="15.75" x14ac:dyDescent="0.25">
      <c r="A22" s="22" t="str">
        <f t="shared" si="0"/>
        <v/>
      </c>
      <c r="B22" s="51"/>
      <c r="C22" s="49"/>
      <c r="D22" s="49"/>
      <c r="E22" s="49"/>
      <c r="F22" s="10" t="str">
        <f t="shared" si="1"/>
        <v/>
      </c>
      <c r="G22" s="10" t="str">
        <f>IF($C22="","",IF($H$1='He so'!$C$3,VLOOKUP($C22,'He so'!$B$4:$E$19,2,1),IF($H$1='He so'!$D$3,VLOOKUP($C22,'He so'!$B$4:$E$19,3,1),IF($H$1='He so'!$E$3,VLOOKUP($C22,'He so'!$B$4:$E$19,4,1),"Bạn nhập sai loại vải rồi"))))</f>
        <v/>
      </c>
      <c r="H22" s="19" t="str">
        <f t="shared" si="2"/>
        <v/>
      </c>
    </row>
    <row r="23" spans="1:8" ht="15.75" x14ac:dyDescent="0.25">
      <c r="A23" s="22" t="str">
        <f t="shared" si="0"/>
        <v/>
      </c>
      <c r="B23" s="51"/>
      <c r="C23" s="49"/>
      <c r="D23" s="49"/>
      <c r="E23" s="49"/>
      <c r="F23" s="10" t="str">
        <f t="shared" si="1"/>
        <v/>
      </c>
      <c r="G23" s="10" t="str">
        <f>IF($C23="","",IF($H$1='He so'!$C$3,VLOOKUP($C23,'He so'!$B$4:$E$19,2,1),IF($H$1='He so'!$D$3,VLOOKUP($C23,'He so'!$B$4:$E$19,3,1),IF($H$1='He so'!$E$3,VLOOKUP($C23,'He so'!$B$4:$E$19,4,1),"Bạn nhập sai loại vải rồi"))))</f>
        <v/>
      </c>
      <c r="H23" s="19" t="str">
        <f t="shared" si="2"/>
        <v/>
      </c>
    </row>
    <row r="24" spans="1:8" ht="15.75" x14ac:dyDescent="0.25">
      <c r="A24" s="22" t="str">
        <f t="shared" si="0"/>
        <v/>
      </c>
      <c r="B24" s="51"/>
      <c r="C24" s="49"/>
      <c r="D24" s="49"/>
      <c r="E24" s="49"/>
      <c r="F24" s="10" t="str">
        <f t="shared" si="1"/>
        <v/>
      </c>
      <c r="G24" s="10" t="str">
        <f>IF($C24="","",IF($H$1='He so'!$C$3,VLOOKUP($C24,'He so'!$B$4:$E$19,2,1),IF($H$1='He so'!$D$3,VLOOKUP($C24,'He so'!$B$4:$E$19,3,1),IF($H$1='He so'!$E$3,VLOOKUP($C24,'He so'!$B$4:$E$19,4,1),"Bạn nhập sai loại vải rồi"))))</f>
        <v/>
      </c>
      <c r="H24" s="19" t="str">
        <f t="shared" si="2"/>
        <v/>
      </c>
    </row>
    <row r="25" spans="1:8" ht="15.75" x14ac:dyDescent="0.25">
      <c r="A25" s="22" t="str">
        <f t="shared" si="0"/>
        <v/>
      </c>
      <c r="B25" s="51"/>
      <c r="C25" s="49"/>
      <c r="D25" s="49"/>
      <c r="E25" s="49"/>
      <c r="F25" s="10" t="str">
        <f t="shared" si="1"/>
        <v/>
      </c>
      <c r="G25" s="10" t="str">
        <f>IF($C25="","",IF($H$1='He so'!$C$3,VLOOKUP($C25,'He so'!$B$4:$E$19,2,1),IF($H$1='He so'!$D$3,VLOOKUP($C25,'He so'!$B$4:$E$19,3,1),IF($H$1='He so'!$E$3,VLOOKUP($C25,'He so'!$B$4:$E$19,4,1),"Bạn nhập sai loại vải rồi"))))</f>
        <v/>
      </c>
      <c r="H25" s="19" t="str">
        <f t="shared" si="2"/>
        <v/>
      </c>
    </row>
    <row r="26" spans="1:8" ht="15.75" x14ac:dyDescent="0.25">
      <c r="A26" s="22" t="str">
        <f t="shared" si="0"/>
        <v/>
      </c>
      <c r="B26" s="51"/>
      <c r="C26" s="49"/>
      <c r="D26" s="49"/>
      <c r="E26" s="49"/>
      <c r="F26" s="10" t="str">
        <f t="shared" si="1"/>
        <v/>
      </c>
      <c r="G26" s="10" t="str">
        <f>IF($C26="","",IF($H$1='He so'!$C$3,VLOOKUP($C26,'He so'!$B$4:$E$19,2,1),IF($H$1='He so'!$D$3,VLOOKUP($C26,'He so'!$B$4:$E$19,3,1),IF($H$1='He so'!$E$3,VLOOKUP($C26,'He so'!$B$4:$E$19,4,1),"Bạn nhập sai loại vải rồi"))))</f>
        <v/>
      </c>
      <c r="H26" s="19" t="str">
        <f t="shared" si="2"/>
        <v/>
      </c>
    </row>
    <row r="27" spans="1:8" ht="15.75" x14ac:dyDescent="0.25">
      <c r="A27" s="22" t="str">
        <f t="shared" si="0"/>
        <v/>
      </c>
      <c r="B27" s="51"/>
      <c r="C27" s="49"/>
      <c r="D27" s="49"/>
      <c r="E27" s="49"/>
      <c r="F27" s="10" t="str">
        <f t="shared" si="1"/>
        <v/>
      </c>
      <c r="G27" s="10" t="str">
        <f>IF($C27="","",IF($H$1='He so'!$C$3,VLOOKUP($C27,'He so'!$B$4:$E$19,2,1),IF($H$1='He so'!$D$3,VLOOKUP($C27,'He so'!$B$4:$E$19,3,1),IF($H$1='He so'!$E$3,VLOOKUP($C27,'He so'!$B$4:$E$19,4,1),"Bạn nhập sai loại vải rồi"))))</f>
        <v/>
      </c>
      <c r="H27" s="19" t="str">
        <f t="shared" si="2"/>
        <v/>
      </c>
    </row>
    <row r="28" spans="1:8" ht="15.75" x14ac:dyDescent="0.25">
      <c r="A28" s="22" t="str">
        <f t="shared" si="0"/>
        <v/>
      </c>
      <c r="B28" s="51"/>
      <c r="C28" s="49"/>
      <c r="D28" s="49"/>
      <c r="E28" s="49"/>
      <c r="F28" s="10" t="str">
        <f t="shared" si="1"/>
        <v/>
      </c>
      <c r="G28" s="10" t="str">
        <f>IF($C28="","",IF($H$1='He so'!$C$3,VLOOKUP($C28,'He so'!$B$4:$E$19,2,1),IF($H$1='He so'!$D$3,VLOOKUP($C28,'He so'!$B$4:$E$19,3,1),IF($H$1='He so'!$E$3,VLOOKUP($C28,'He so'!$B$4:$E$19,4,1),"Bạn nhập sai loại vải rồi"))))</f>
        <v/>
      </c>
      <c r="H28" s="19" t="str">
        <f t="shared" si="2"/>
        <v/>
      </c>
    </row>
    <row r="29" spans="1:8" ht="15.75" x14ac:dyDescent="0.25">
      <c r="A29" s="22" t="str">
        <f t="shared" si="0"/>
        <v/>
      </c>
      <c r="B29" s="51"/>
      <c r="C29" s="49"/>
      <c r="D29" s="49"/>
      <c r="E29" s="49"/>
      <c r="F29" s="10" t="str">
        <f t="shared" si="1"/>
        <v/>
      </c>
      <c r="G29" s="10" t="str">
        <f>IF($C29="","",IF($H$1='He so'!$C$3,VLOOKUP($C29,'He so'!$B$4:$E$19,2,1),IF($H$1='He so'!$D$3,VLOOKUP($C29,'He so'!$B$4:$E$19,3,1),IF($H$1='He so'!$E$3,VLOOKUP($C29,'He so'!$B$4:$E$19,4,1),"Bạn nhập sai loại vải rồi"))))</f>
        <v/>
      </c>
      <c r="H29" s="19" t="str">
        <f t="shared" si="2"/>
        <v/>
      </c>
    </row>
    <row r="30" spans="1:8" ht="15.75" x14ac:dyDescent="0.25">
      <c r="A30" s="22" t="str">
        <f t="shared" si="0"/>
        <v/>
      </c>
      <c r="B30" s="51"/>
      <c r="C30" s="49"/>
      <c r="D30" s="49"/>
      <c r="E30" s="49"/>
      <c r="F30" s="10" t="str">
        <f t="shared" si="1"/>
        <v/>
      </c>
      <c r="G30" s="10" t="str">
        <f>IF($C30="","",IF($H$1='He so'!$C$3,VLOOKUP($C30,'He so'!$B$4:$E$19,2,1),IF($H$1='He so'!$D$3,VLOOKUP($C30,'He so'!$B$4:$E$19,3,1),IF($H$1='He so'!$E$3,VLOOKUP($C30,'He so'!$B$4:$E$19,4,1),"Bạn nhập sai loại vải rồi"))))</f>
        <v/>
      </c>
      <c r="H30" s="19" t="str">
        <f t="shared" si="2"/>
        <v/>
      </c>
    </row>
    <row r="31" spans="1:8" ht="15.75" x14ac:dyDescent="0.25">
      <c r="A31" s="22" t="str">
        <f t="shared" si="0"/>
        <v/>
      </c>
      <c r="B31" s="51"/>
      <c r="C31" s="49"/>
      <c r="D31" s="49"/>
      <c r="E31" s="49"/>
      <c r="F31" s="10" t="str">
        <f t="shared" si="1"/>
        <v/>
      </c>
      <c r="G31" s="10" t="str">
        <f>IF($C31="","",IF($H$1='He so'!$C$3,VLOOKUP($C31,'He so'!$B$4:$E$19,2,1),IF($H$1='He so'!$D$3,VLOOKUP($C31,'He so'!$B$4:$E$19,3,1),IF($H$1='He so'!$E$3,VLOOKUP($C31,'He so'!$B$4:$E$19,4,1),"Bạn nhập sai loại vải rồi"))))</f>
        <v/>
      </c>
      <c r="H31" s="19" t="str">
        <f t="shared" si="2"/>
        <v/>
      </c>
    </row>
    <row r="32" spans="1:8" ht="15.75" x14ac:dyDescent="0.25">
      <c r="A32" s="22" t="str">
        <f t="shared" si="0"/>
        <v/>
      </c>
      <c r="B32" s="51"/>
      <c r="C32" s="49"/>
      <c r="D32" s="49"/>
      <c r="E32" s="49"/>
      <c r="F32" s="10" t="str">
        <f t="shared" si="1"/>
        <v/>
      </c>
      <c r="G32" s="10" t="str">
        <f>IF($C32="","",IF($H$1='He so'!$C$3,VLOOKUP($C32,'He so'!$B$4:$E$19,2,1),IF($H$1='He so'!$D$3,VLOOKUP($C32,'He so'!$B$4:$E$19,3,1),IF($H$1='He so'!$E$3,VLOOKUP($C32,'He so'!$B$4:$E$19,4,1),"Bạn nhập sai loại vải rồi"))))</f>
        <v/>
      </c>
      <c r="H32" s="19" t="str">
        <f t="shared" si="2"/>
        <v/>
      </c>
    </row>
    <row r="33" spans="1:8" ht="15.75" x14ac:dyDescent="0.25">
      <c r="A33" s="22" t="str">
        <f t="shared" si="0"/>
        <v/>
      </c>
      <c r="B33" s="51"/>
      <c r="C33" s="49"/>
      <c r="D33" s="49"/>
      <c r="E33" s="49"/>
      <c r="F33" s="10" t="str">
        <f t="shared" si="1"/>
        <v/>
      </c>
      <c r="G33" s="10" t="str">
        <f>IF($C33="","",IF($H$1='He so'!$C$3,VLOOKUP($C33,'He so'!$B$4:$E$19,2,1),IF($H$1='He so'!$D$3,VLOOKUP($C33,'He so'!$B$4:$E$19,3,1),IF($H$1='He so'!$E$3,VLOOKUP($C33,'He so'!$B$4:$E$19,4,1),"Bạn nhập sai loại vải rồi"))))</f>
        <v/>
      </c>
      <c r="H33" s="19" t="str">
        <f t="shared" si="2"/>
        <v/>
      </c>
    </row>
    <row r="34" spans="1:8" ht="15.75" x14ac:dyDescent="0.25">
      <c r="A34" s="22" t="str">
        <f t="shared" si="0"/>
        <v/>
      </c>
      <c r="B34" s="51"/>
      <c r="C34" s="49"/>
      <c r="D34" s="49"/>
      <c r="E34" s="49"/>
      <c r="F34" s="10" t="str">
        <f t="shared" si="1"/>
        <v/>
      </c>
      <c r="G34" s="10" t="str">
        <f>IF($C34="","",IF($H$1='He so'!$C$3,VLOOKUP($C34,'He so'!$B$4:$E$19,2,1),IF($H$1='He so'!$D$3,VLOOKUP($C34,'He so'!$B$4:$E$19,3,1),IF($H$1='He so'!$E$3,VLOOKUP($C34,'He so'!$B$4:$E$19,4,1),"Bạn nhập sai loại vải rồi"))))</f>
        <v/>
      </c>
      <c r="H34" s="19" t="str">
        <f t="shared" si="2"/>
        <v/>
      </c>
    </row>
    <row r="35" spans="1:8" ht="15.75" x14ac:dyDescent="0.25">
      <c r="A35" s="22" t="str">
        <f t="shared" si="0"/>
        <v/>
      </c>
      <c r="B35" s="51"/>
      <c r="C35" s="49"/>
      <c r="D35" s="49"/>
      <c r="E35" s="49"/>
      <c r="F35" s="10" t="str">
        <f t="shared" si="1"/>
        <v/>
      </c>
      <c r="G35" s="10" t="str">
        <f>IF($C35="","",IF($H$1='He so'!$C$3,VLOOKUP($C35,'He so'!$B$4:$E$19,2,1),IF($H$1='He so'!$D$3,VLOOKUP($C35,'He so'!$B$4:$E$19,3,1),IF($H$1='He so'!$E$3,VLOOKUP($C35,'He so'!$B$4:$E$19,4,1),"Bạn nhập sai loại vải rồi"))))</f>
        <v/>
      </c>
      <c r="H35" s="19" t="str">
        <f t="shared" si="2"/>
        <v/>
      </c>
    </row>
    <row r="36" spans="1:8" ht="15.75" x14ac:dyDescent="0.25">
      <c r="A36" s="22" t="str">
        <f t="shared" si="0"/>
        <v/>
      </c>
      <c r="B36" s="51"/>
      <c r="C36" s="49"/>
      <c r="D36" s="49"/>
      <c r="E36" s="49"/>
      <c r="F36" s="10" t="str">
        <f t="shared" si="1"/>
        <v/>
      </c>
      <c r="G36" s="10" t="str">
        <f>IF($C36="","",IF($H$1='He so'!$C$3,VLOOKUP($C36,'He so'!$B$4:$E$19,2,1),IF($H$1='He so'!$D$3,VLOOKUP($C36,'He so'!$B$4:$E$19,3,1),IF($H$1='He so'!$E$3,VLOOKUP($C36,'He so'!$B$4:$E$19,4,1),"Bạn nhập sai loại vải rồi"))))</f>
        <v/>
      </c>
      <c r="H36" s="19" t="str">
        <f t="shared" si="2"/>
        <v/>
      </c>
    </row>
    <row r="37" spans="1:8" ht="15.75" x14ac:dyDescent="0.25">
      <c r="A37" s="22" t="str">
        <f t="shared" si="0"/>
        <v/>
      </c>
      <c r="B37" s="51"/>
      <c r="C37" s="49"/>
      <c r="D37" s="49"/>
      <c r="E37" s="49"/>
      <c r="F37" s="10" t="str">
        <f t="shared" si="1"/>
        <v/>
      </c>
      <c r="G37" s="10" t="str">
        <f>IF($C37="","",IF($H$1='He so'!$C$3,VLOOKUP($C37,'He so'!$B$4:$E$19,2,1),IF($H$1='He so'!$D$3,VLOOKUP($C37,'He so'!$B$4:$E$19,3,1),IF($H$1='He so'!$E$3,VLOOKUP($C37,'He so'!$B$4:$E$19,4,1),"Bạn nhập sai loại vải rồi"))))</f>
        <v/>
      </c>
      <c r="H37" s="19" t="str">
        <f t="shared" si="2"/>
        <v/>
      </c>
    </row>
    <row r="38" spans="1:8" ht="15.75" x14ac:dyDescent="0.25">
      <c r="A38" s="22" t="str">
        <f t="shared" si="0"/>
        <v/>
      </c>
      <c r="B38" s="51"/>
      <c r="C38" s="49"/>
      <c r="D38" s="49"/>
      <c r="E38" s="49"/>
      <c r="F38" s="10" t="str">
        <f t="shared" si="1"/>
        <v/>
      </c>
      <c r="G38" s="10" t="str">
        <f>IF($C38="","",IF($H$1='He so'!$C$3,VLOOKUP($C38,'He so'!$B$4:$E$19,2,1),IF($H$1='He so'!$D$3,VLOOKUP($C38,'He so'!$B$4:$E$19,3,1),IF($H$1='He so'!$E$3,VLOOKUP($C38,'He so'!$B$4:$E$19,4,1),"Bạn nhập sai loại vải rồi"))))</f>
        <v/>
      </c>
      <c r="H38" s="19" t="str">
        <f t="shared" si="2"/>
        <v/>
      </c>
    </row>
    <row r="39" spans="1:8" ht="15.75" x14ac:dyDescent="0.25">
      <c r="A39" s="22" t="str">
        <f t="shared" si="0"/>
        <v/>
      </c>
      <c r="B39" s="51"/>
      <c r="C39" s="49"/>
      <c r="D39" s="49"/>
      <c r="E39" s="49"/>
      <c r="F39" s="10" t="str">
        <f t="shared" si="1"/>
        <v/>
      </c>
      <c r="G39" s="10" t="str">
        <f>IF($C39="","",IF($H$1='He so'!$C$3,VLOOKUP($C39,'He so'!$B$4:$E$19,2,1),IF($H$1='He so'!$D$3,VLOOKUP($C39,'He so'!$B$4:$E$19,3,1),IF($H$1='He so'!$E$3,VLOOKUP($C39,'He so'!$B$4:$E$19,4,1),"Bạn nhập sai loại vải rồi"))))</f>
        <v/>
      </c>
      <c r="H39" s="19" t="str">
        <f t="shared" si="2"/>
        <v/>
      </c>
    </row>
    <row r="40" spans="1:8" ht="15.75" x14ac:dyDescent="0.25">
      <c r="A40" s="22" t="str">
        <f t="shared" ref="A40:A71" si="3">IF(OR(B40="",A39=""),"",A39+1)</f>
        <v/>
      </c>
      <c r="B40" s="51"/>
      <c r="C40" s="49"/>
      <c r="D40" s="49"/>
      <c r="E40" s="49"/>
      <c r="F40" s="10" t="str">
        <f t="shared" si="1"/>
        <v/>
      </c>
      <c r="G40" s="10" t="str">
        <f>IF($C40="","",IF($H$1='He so'!$C$3,VLOOKUP($C40,'He so'!$B$4:$E$19,2,1),IF($H$1='He so'!$D$3,VLOOKUP($C40,'He so'!$B$4:$E$19,3,1),IF($H$1='He so'!$E$3,VLOOKUP($C40,'He so'!$B$4:$E$19,4,1),"Bạn nhập sai loại vải rồi"))))</f>
        <v/>
      </c>
      <c r="H40" s="19" t="str">
        <f t="shared" si="2"/>
        <v/>
      </c>
    </row>
    <row r="41" spans="1:8" ht="15.75" x14ac:dyDescent="0.25">
      <c r="A41" s="22" t="str">
        <f t="shared" si="3"/>
        <v/>
      </c>
      <c r="B41" s="51"/>
      <c r="C41" s="49"/>
      <c r="D41" s="49"/>
      <c r="E41" s="49"/>
      <c r="F41" s="10" t="str">
        <f t="shared" si="1"/>
        <v/>
      </c>
      <c r="G41" s="10" t="str">
        <f>IF($C41="","",IF($H$1='He so'!$C$3,VLOOKUP($C41,'He so'!$B$4:$E$19,2,1),IF($H$1='He so'!$D$3,VLOOKUP($C41,'He so'!$B$4:$E$19,3,1),IF($H$1='He so'!$E$3,VLOOKUP($C41,'He so'!$B$4:$E$19,4,1),"Bạn nhập sai loại vải rồi"))))</f>
        <v/>
      </c>
      <c r="H41" s="19" t="str">
        <f t="shared" si="2"/>
        <v/>
      </c>
    </row>
    <row r="42" spans="1:8" ht="15.75" x14ac:dyDescent="0.25">
      <c r="A42" s="22" t="str">
        <f t="shared" si="3"/>
        <v/>
      </c>
      <c r="B42" s="51"/>
      <c r="C42" s="49"/>
      <c r="D42" s="49"/>
      <c r="E42" s="49"/>
      <c r="F42" s="10" t="str">
        <f t="shared" si="1"/>
        <v/>
      </c>
      <c r="G42" s="10" t="str">
        <f>IF($C42="","",IF($H$1='He so'!$C$3,VLOOKUP($C42,'He so'!$B$4:$E$19,2,1),IF($H$1='He so'!$D$3,VLOOKUP($C42,'He so'!$B$4:$E$19,3,1),IF($H$1='He so'!$E$3,VLOOKUP($C42,'He so'!$B$4:$E$19,4,1),"Bạn nhập sai loại vải rồi"))))</f>
        <v/>
      </c>
      <c r="H42" s="19" t="str">
        <f t="shared" si="2"/>
        <v/>
      </c>
    </row>
    <row r="43" spans="1:8" ht="15.75" x14ac:dyDescent="0.25">
      <c r="A43" s="22" t="str">
        <f t="shared" si="3"/>
        <v/>
      </c>
      <c r="B43" s="47"/>
      <c r="C43" s="49"/>
      <c r="D43" s="49"/>
      <c r="E43" s="49"/>
      <c r="F43" s="10" t="str">
        <f t="shared" si="1"/>
        <v/>
      </c>
      <c r="G43" s="10" t="str">
        <f>IF($C43="","",IF($H$1='He so'!$C$3,VLOOKUP($C43,'He so'!$B$4:$E$19,2,1),IF($H$1='He so'!$D$3,VLOOKUP($C43,'He so'!$B$4:$E$19,3,1),IF($H$1='He so'!$E$3,VLOOKUP($C43,'He so'!$B$4:$E$19,4,1),"Bạn nhập sai loại vải rồi"))))</f>
        <v/>
      </c>
      <c r="H43" s="19" t="str">
        <f t="shared" si="2"/>
        <v/>
      </c>
    </row>
    <row r="44" spans="1:8" ht="15.75" x14ac:dyDescent="0.25">
      <c r="A44" s="22" t="str">
        <f t="shared" si="3"/>
        <v/>
      </c>
      <c r="B44" s="47"/>
      <c r="C44" s="49"/>
      <c r="D44" s="49"/>
      <c r="E44" s="49"/>
      <c r="F44" s="10" t="str">
        <f t="shared" si="1"/>
        <v/>
      </c>
      <c r="G44" s="10" t="str">
        <f>IF($C44="","",IF($H$1='He so'!$C$3,VLOOKUP($C44,'He so'!$B$4:$E$19,2,1),IF($H$1='He so'!$D$3,VLOOKUP($C44,'He so'!$B$4:$E$19,3,1),IF($H$1='He so'!$E$3,VLOOKUP($C44,'He so'!$B$4:$E$19,4,1),"Bạn nhập sai loại vải rồi"))))</f>
        <v/>
      </c>
      <c r="H44" s="19" t="str">
        <f t="shared" si="2"/>
        <v/>
      </c>
    </row>
    <row r="45" spans="1:8" ht="15.75" x14ac:dyDescent="0.25">
      <c r="A45" s="22" t="str">
        <f t="shared" si="3"/>
        <v/>
      </c>
      <c r="B45" s="47"/>
      <c r="C45" s="49"/>
      <c r="D45" s="49"/>
      <c r="E45" s="49"/>
      <c r="F45" s="10" t="str">
        <f t="shared" si="1"/>
        <v/>
      </c>
      <c r="G45" s="10" t="str">
        <f>IF($C45="","",IF($H$1='He so'!$C$3,VLOOKUP($C45,'He so'!$B$4:$E$19,2,1),IF($H$1='He so'!$D$3,VLOOKUP($C45,'He so'!$B$4:$E$19,3,1),IF($H$1='He so'!$E$3,VLOOKUP($C45,'He so'!$B$4:$E$19,4,1),"Bạn nhập sai loại vải rồi"))))</f>
        <v/>
      </c>
      <c r="H45" s="19" t="str">
        <f t="shared" si="2"/>
        <v/>
      </c>
    </row>
    <row r="46" spans="1:8" ht="15.75" x14ac:dyDescent="0.25">
      <c r="A46" s="22" t="str">
        <f t="shared" si="3"/>
        <v/>
      </c>
      <c r="B46" s="47"/>
      <c r="C46" s="49"/>
      <c r="D46" s="49"/>
      <c r="E46" s="49"/>
      <c r="F46" s="10" t="str">
        <f t="shared" si="1"/>
        <v/>
      </c>
      <c r="G46" s="10" t="str">
        <f>IF($C46="","",IF($H$1='He so'!$C$3,VLOOKUP($C46,'He so'!$B$4:$E$19,2,1),IF($H$1='He so'!$D$3,VLOOKUP($C46,'He so'!$B$4:$E$19,3,1),IF($H$1='He so'!$E$3,VLOOKUP($C46,'He so'!$B$4:$E$19,4,1),"Bạn nhập sai loại vải rồi"))))</f>
        <v/>
      </c>
      <c r="H46" s="19" t="str">
        <f t="shared" si="2"/>
        <v/>
      </c>
    </row>
    <row r="47" spans="1:8" ht="15.75" x14ac:dyDescent="0.25">
      <c r="A47" s="22" t="str">
        <f t="shared" si="3"/>
        <v/>
      </c>
      <c r="B47" s="47"/>
      <c r="C47" s="49"/>
      <c r="D47" s="49"/>
      <c r="E47" s="49"/>
      <c r="F47" s="10" t="str">
        <f t="shared" si="1"/>
        <v/>
      </c>
      <c r="G47" s="10" t="str">
        <f>IF($C47="","",IF($H$1='He so'!$C$3,VLOOKUP($C47,'He so'!$B$4:$E$19,2,1),IF($H$1='He so'!$D$3,VLOOKUP($C47,'He so'!$B$4:$E$19,3,1),IF($H$1='He so'!$E$3,VLOOKUP($C47,'He so'!$B$4:$E$19,4,1),"Bạn nhập sai loại vải rồi"))))</f>
        <v/>
      </c>
      <c r="H47" s="19" t="str">
        <f t="shared" si="2"/>
        <v/>
      </c>
    </row>
    <row r="48" spans="1:8" ht="15.75" x14ac:dyDescent="0.25">
      <c r="A48" s="22" t="str">
        <f t="shared" si="3"/>
        <v/>
      </c>
      <c r="B48" s="47"/>
      <c r="C48" s="49"/>
      <c r="D48" s="49"/>
      <c r="E48" s="49"/>
      <c r="F48" s="10" t="str">
        <f t="shared" si="1"/>
        <v/>
      </c>
      <c r="G48" s="10" t="str">
        <f>IF($C48="","",IF($H$1='He so'!$C$3,VLOOKUP($C48,'He so'!$B$4:$E$19,2,1),IF($H$1='He so'!$D$3,VLOOKUP($C48,'He so'!$B$4:$E$19,3,1),IF($H$1='He so'!$E$3,VLOOKUP($C48,'He so'!$B$4:$E$19,4,1),"Bạn nhập sai loại vải rồi"))))</f>
        <v/>
      </c>
      <c r="H48" s="19" t="str">
        <f t="shared" si="2"/>
        <v/>
      </c>
    </row>
    <row r="49" spans="1:8" ht="15.75" x14ac:dyDescent="0.25">
      <c r="A49" s="22" t="str">
        <f t="shared" si="3"/>
        <v/>
      </c>
      <c r="B49" s="47"/>
      <c r="C49" s="49"/>
      <c r="D49" s="49"/>
      <c r="E49" s="49"/>
      <c r="F49" s="10" t="str">
        <f t="shared" si="1"/>
        <v/>
      </c>
      <c r="G49" s="10" t="str">
        <f>IF($C49="","",IF($H$1='He so'!$C$3,VLOOKUP($C49,'He so'!$B$4:$E$19,2,1),IF($H$1='He so'!$D$3,VLOOKUP($C49,'He so'!$B$4:$E$19,3,1),IF($H$1='He so'!$E$3,VLOOKUP($C49,'He so'!$B$4:$E$19,4,1),"Bạn nhập sai loại vải rồi"))))</f>
        <v/>
      </c>
      <c r="H49" s="19" t="str">
        <f t="shared" si="2"/>
        <v/>
      </c>
    </row>
    <row r="50" spans="1:8" ht="15.75" x14ac:dyDescent="0.25">
      <c r="A50" s="22" t="str">
        <f t="shared" si="3"/>
        <v/>
      </c>
      <c r="B50" s="47"/>
      <c r="C50" s="49"/>
      <c r="D50" s="49"/>
      <c r="E50" s="49"/>
      <c r="F50" s="10" t="str">
        <f t="shared" si="1"/>
        <v/>
      </c>
      <c r="G50" s="10" t="str">
        <f>IF($C50="","",IF($H$1='He so'!$C$3,VLOOKUP($C50,'He so'!$B$4:$E$19,2,1),IF($H$1='He so'!$D$3,VLOOKUP($C50,'He so'!$B$4:$E$19,3,1),IF($H$1='He so'!$E$3,VLOOKUP($C50,'He so'!$B$4:$E$19,4,1),"Bạn nhập sai loại vải rồi"))))</f>
        <v/>
      </c>
      <c r="H50" s="19" t="str">
        <f t="shared" si="2"/>
        <v/>
      </c>
    </row>
    <row r="51" spans="1:8" ht="15.75" x14ac:dyDescent="0.25">
      <c r="A51" s="22" t="str">
        <f t="shared" si="3"/>
        <v/>
      </c>
      <c r="B51" s="47"/>
      <c r="C51" s="49"/>
      <c r="D51" s="49"/>
      <c r="E51" s="49"/>
      <c r="F51" s="10" t="str">
        <f t="shared" si="1"/>
        <v/>
      </c>
      <c r="G51" s="10" t="str">
        <f>IF($C51="","",IF($H$1='He so'!$C$3,VLOOKUP($C51,'He so'!$B$4:$E$19,2,1),IF($H$1='He so'!$D$3,VLOOKUP($C51,'He so'!$B$4:$E$19,3,1),IF($H$1='He so'!$E$3,VLOOKUP($C51,'He so'!$B$4:$E$19,4,1),"Bạn nhập sai loại vải rồi"))))</f>
        <v/>
      </c>
      <c r="H51" s="19" t="str">
        <f t="shared" si="2"/>
        <v/>
      </c>
    </row>
    <row r="52" spans="1:8" ht="15.75" x14ac:dyDescent="0.25">
      <c r="A52" s="22" t="str">
        <f t="shared" si="3"/>
        <v/>
      </c>
      <c r="B52" s="47"/>
      <c r="C52" s="49"/>
      <c r="D52" s="49"/>
      <c r="E52" s="49"/>
      <c r="F52" s="10" t="str">
        <f t="shared" si="1"/>
        <v/>
      </c>
      <c r="G52" s="10" t="str">
        <f>IF($C52="","",IF($H$1='He so'!$C$3,VLOOKUP($C52,'He so'!$B$4:$E$19,2,1),IF($H$1='He so'!$D$3,VLOOKUP($C52,'He so'!$B$4:$E$19,3,1),IF($H$1='He so'!$E$3,VLOOKUP($C52,'He so'!$B$4:$E$19,4,1),"Bạn nhập sai loại vải rồi"))))</f>
        <v/>
      </c>
      <c r="H52" s="19" t="str">
        <f t="shared" si="2"/>
        <v/>
      </c>
    </row>
    <row r="53" spans="1:8" ht="15.75" x14ac:dyDescent="0.25">
      <c r="A53" s="22" t="str">
        <f t="shared" si="3"/>
        <v/>
      </c>
      <c r="B53" s="47"/>
      <c r="C53" s="49"/>
      <c r="D53" s="49"/>
      <c r="E53" s="49"/>
      <c r="F53" s="10" t="str">
        <f t="shared" si="1"/>
        <v/>
      </c>
      <c r="G53" s="10" t="str">
        <f>IF($C53="","",IF($H$1='He so'!$C$3,VLOOKUP($C53,'He so'!$B$4:$E$19,2,1),IF($H$1='He so'!$D$3,VLOOKUP($C53,'He so'!$B$4:$E$19,3,1),IF($H$1='He so'!$E$3,VLOOKUP($C53,'He so'!$B$4:$E$19,4,1),"Bạn nhập sai loại vải rồi"))))</f>
        <v/>
      </c>
      <c r="H53" s="19" t="str">
        <f t="shared" si="2"/>
        <v/>
      </c>
    </row>
    <row r="54" spans="1:8" ht="15.75" x14ac:dyDescent="0.25">
      <c r="A54" s="22" t="str">
        <f t="shared" si="3"/>
        <v/>
      </c>
      <c r="B54" s="47"/>
      <c r="C54" s="49"/>
      <c r="D54" s="49"/>
      <c r="E54" s="49"/>
      <c r="F54" s="10" t="str">
        <f t="shared" si="1"/>
        <v/>
      </c>
      <c r="G54" s="10" t="str">
        <f>IF($C54="","",IF($H$1='He so'!$C$3,VLOOKUP($C54,'He so'!$B$4:$E$19,2,1),IF($H$1='He so'!$D$3,VLOOKUP($C54,'He so'!$B$4:$E$19,3,1),IF($H$1='He so'!$E$3,VLOOKUP($C54,'He so'!$B$4:$E$19,4,1),"Bạn nhập sai loại vải rồi"))))</f>
        <v/>
      </c>
      <c r="H54" s="19" t="str">
        <f t="shared" si="2"/>
        <v/>
      </c>
    </row>
    <row r="55" spans="1:8" ht="15.75" x14ac:dyDescent="0.25">
      <c r="A55" s="22" t="str">
        <f t="shared" si="3"/>
        <v/>
      </c>
      <c r="B55" s="47"/>
      <c r="C55" s="49"/>
      <c r="D55" s="49"/>
      <c r="E55" s="49"/>
      <c r="F55" s="10" t="str">
        <f t="shared" si="1"/>
        <v/>
      </c>
      <c r="G55" s="10" t="str">
        <f>IF($C55="","",IF($H$1='He so'!$C$3,VLOOKUP($C55,'He so'!$B$4:$E$19,2,1),IF($H$1='He so'!$D$3,VLOOKUP($C55,'He so'!$B$4:$E$19,3,1),IF($H$1='He so'!$E$3,VLOOKUP($C55,'He so'!$B$4:$E$19,4,1),"Bạn nhập sai loại vải rồi"))))</f>
        <v/>
      </c>
      <c r="H55" s="19" t="str">
        <f t="shared" si="2"/>
        <v/>
      </c>
    </row>
    <row r="56" spans="1:8" ht="15.75" x14ac:dyDescent="0.25">
      <c r="A56" s="22" t="str">
        <f t="shared" si="3"/>
        <v/>
      </c>
      <c r="B56" s="47"/>
      <c r="C56" s="49"/>
      <c r="D56" s="49"/>
      <c r="E56" s="49"/>
      <c r="F56" s="10" t="str">
        <f t="shared" si="1"/>
        <v/>
      </c>
      <c r="G56" s="10" t="str">
        <f>IF($C56="","",IF($H$1='He so'!$C$3,VLOOKUP($C56,'He so'!$B$4:$E$19,2,1),IF($H$1='He so'!$D$3,VLOOKUP($C56,'He so'!$B$4:$E$19,3,1),IF($H$1='He so'!$E$3,VLOOKUP($C56,'He so'!$B$4:$E$19,4,1),"Bạn nhập sai loại vải rồi"))))</f>
        <v/>
      </c>
      <c r="H56" s="19" t="str">
        <f t="shared" si="2"/>
        <v/>
      </c>
    </row>
    <row r="57" spans="1:8" ht="15.75" x14ac:dyDescent="0.25">
      <c r="A57" s="22" t="str">
        <f t="shared" si="3"/>
        <v/>
      </c>
      <c r="B57" s="47"/>
      <c r="C57" s="49"/>
      <c r="D57" s="49"/>
      <c r="E57" s="49"/>
      <c r="F57" s="10" t="str">
        <f t="shared" si="1"/>
        <v/>
      </c>
      <c r="G57" s="10" t="str">
        <f>IF($C57="","",IF($H$1='He so'!$C$3,VLOOKUP($C57,'He so'!$B$4:$E$19,2,1),IF($H$1='He so'!$D$3,VLOOKUP($C57,'He so'!$B$4:$E$19,3,1),IF($H$1='He so'!$E$3,VLOOKUP($C57,'He so'!$B$4:$E$19,4,1),"Bạn nhập sai loại vải rồi"))))</f>
        <v/>
      </c>
      <c r="H57" s="19" t="str">
        <f t="shared" si="2"/>
        <v/>
      </c>
    </row>
    <row r="58" spans="1:8" ht="15.75" x14ac:dyDescent="0.25">
      <c r="A58" s="22" t="str">
        <f t="shared" si="3"/>
        <v/>
      </c>
      <c r="B58" s="47"/>
      <c r="C58" s="49"/>
      <c r="D58" s="49"/>
      <c r="E58" s="49"/>
      <c r="F58" s="10" t="str">
        <f t="shared" si="1"/>
        <v/>
      </c>
      <c r="G58" s="10" t="str">
        <f>IF($C58="","",IF($H$1='He so'!$C$3,VLOOKUP($C58,'He so'!$B$4:$E$19,2,1),IF($H$1='He so'!$D$3,VLOOKUP($C58,'He so'!$B$4:$E$19,3,1),IF($H$1='He so'!$E$3,VLOOKUP($C58,'He so'!$B$4:$E$19,4,1),"Bạn nhập sai loại vải rồi"))))</f>
        <v/>
      </c>
      <c r="H58" s="19" t="str">
        <f t="shared" si="2"/>
        <v/>
      </c>
    </row>
    <row r="59" spans="1:8" ht="15.75" x14ac:dyDescent="0.25">
      <c r="A59" s="22" t="str">
        <f t="shared" si="3"/>
        <v/>
      </c>
      <c r="B59" s="47"/>
      <c r="C59" s="49"/>
      <c r="D59" s="49"/>
      <c r="E59" s="49"/>
      <c r="F59" s="10" t="str">
        <f t="shared" si="1"/>
        <v/>
      </c>
      <c r="G59" s="10" t="str">
        <f>IF($C59="","",IF($H$1='He so'!$C$3,VLOOKUP($C59,'He so'!$B$4:$E$19,2,1),IF($H$1='He so'!$D$3,VLOOKUP($C59,'He so'!$B$4:$E$19,3,1),IF($H$1='He so'!$E$3,VLOOKUP($C59,'He so'!$B$4:$E$19,4,1),"Bạn nhập sai loại vải rồi"))))</f>
        <v/>
      </c>
      <c r="H59" s="19" t="str">
        <f t="shared" si="2"/>
        <v/>
      </c>
    </row>
    <row r="60" spans="1:8" ht="15.75" x14ac:dyDescent="0.25">
      <c r="A60" s="22" t="str">
        <f t="shared" si="3"/>
        <v/>
      </c>
      <c r="B60" s="51"/>
      <c r="C60" s="49"/>
      <c r="D60" s="49"/>
      <c r="E60" s="49"/>
      <c r="F60" s="10" t="str">
        <f t="shared" si="1"/>
        <v/>
      </c>
      <c r="G60" s="10" t="str">
        <f>IF($C60="","",IF($H$1='He so'!$C$3,VLOOKUP($C60,'He so'!$B$4:$E$19,2,1),IF($H$1='He so'!$D$3,VLOOKUP($C60,'He so'!$B$4:$E$19,3,1),IF($H$1='He so'!$E$3,VLOOKUP($C60,'He so'!$B$4:$E$19,4,1),"Bạn nhập sai loại vải rồi"))))</f>
        <v/>
      </c>
      <c r="H60" s="19" t="str">
        <f t="shared" si="2"/>
        <v/>
      </c>
    </row>
    <row r="61" spans="1:8" ht="15.75" x14ac:dyDescent="0.25">
      <c r="A61" s="22" t="str">
        <f t="shared" si="3"/>
        <v/>
      </c>
      <c r="B61" s="51"/>
      <c r="C61" s="49"/>
      <c r="D61" s="49"/>
      <c r="E61" s="49"/>
      <c r="F61" s="10" t="str">
        <f t="shared" si="1"/>
        <v/>
      </c>
      <c r="G61" s="10" t="str">
        <f>IF($C61="","",IF($H$1='He so'!$C$3,VLOOKUP($C61,'He so'!$B$4:$E$19,2,1),IF($H$1='He so'!$D$3,VLOOKUP($C61,'He so'!$B$4:$E$19,3,1),IF($H$1='He so'!$E$3,VLOOKUP($C61,'He so'!$B$4:$E$19,4,1),"Bạn nhập sai loại vải rồi"))))</f>
        <v/>
      </c>
      <c r="H61" s="19" t="str">
        <f t="shared" si="2"/>
        <v/>
      </c>
    </row>
    <row r="62" spans="1:8" ht="15.75" x14ac:dyDescent="0.25">
      <c r="A62" s="22" t="str">
        <f t="shared" si="3"/>
        <v/>
      </c>
      <c r="B62" s="47"/>
      <c r="C62" s="49"/>
      <c r="D62" s="49"/>
      <c r="E62" s="49"/>
      <c r="F62" s="10" t="str">
        <f t="shared" si="1"/>
        <v/>
      </c>
      <c r="G62" s="10" t="str">
        <f>IF($C62="","",IF($H$1='He so'!$C$3,VLOOKUP($C62,'He so'!$B$4:$E$19,2,1),IF($H$1='He so'!$D$3,VLOOKUP($C62,'He so'!$B$4:$E$19,3,1),IF($H$1='He so'!$E$3,VLOOKUP($C62,'He so'!$B$4:$E$19,4,1),"Bạn nhập sai loại vải rồi"))))</f>
        <v/>
      </c>
      <c r="H62" s="19" t="str">
        <f t="shared" si="2"/>
        <v/>
      </c>
    </row>
    <row r="63" spans="1:8" ht="15.75" x14ac:dyDescent="0.25">
      <c r="A63" s="22" t="str">
        <f t="shared" si="3"/>
        <v/>
      </c>
      <c r="B63" s="51"/>
      <c r="C63" s="49"/>
      <c r="D63" s="49"/>
      <c r="E63" s="49"/>
      <c r="F63" s="10" t="str">
        <f t="shared" si="1"/>
        <v/>
      </c>
      <c r="G63" s="10" t="str">
        <f>IF($C63="","",IF($H$1='He so'!$C$3,VLOOKUP($C63,'He so'!$B$4:$E$19,2,1),IF($H$1='He so'!$D$3,VLOOKUP($C63,'He so'!$B$4:$E$19,3,1),IF($H$1='He so'!$E$3,VLOOKUP($C63,'He so'!$B$4:$E$19,4,1),"Bạn nhập sai loại vải rồi"))))</f>
        <v/>
      </c>
      <c r="H63" s="19" t="str">
        <f t="shared" si="2"/>
        <v/>
      </c>
    </row>
    <row r="64" spans="1:8" ht="15.75" x14ac:dyDescent="0.25">
      <c r="A64" s="22" t="str">
        <f t="shared" si="3"/>
        <v/>
      </c>
      <c r="B64" s="51"/>
      <c r="C64" s="49"/>
      <c r="D64" s="49"/>
      <c r="E64" s="49"/>
      <c r="F64" s="10" t="str">
        <f t="shared" si="1"/>
        <v/>
      </c>
      <c r="G64" s="10" t="str">
        <f>IF($C64="","",IF($H$1='He so'!$C$3,VLOOKUP($C64,'He so'!$B$4:$E$19,2,1),IF($H$1='He so'!$D$3,VLOOKUP($C64,'He so'!$B$4:$E$19,3,1),IF($H$1='He so'!$E$3,VLOOKUP($C64,'He so'!$B$4:$E$19,4,1),"Bạn nhập sai loại vải rồi"))))</f>
        <v/>
      </c>
      <c r="H64" s="19" t="str">
        <f t="shared" si="2"/>
        <v/>
      </c>
    </row>
    <row r="65" spans="1:8" ht="15.75" x14ac:dyDescent="0.25">
      <c r="A65" s="22" t="str">
        <f t="shared" si="3"/>
        <v/>
      </c>
      <c r="B65" s="47"/>
      <c r="C65" s="49"/>
      <c r="D65" s="49"/>
      <c r="E65" s="49"/>
      <c r="F65" s="10" t="str">
        <f t="shared" si="1"/>
        <v/>
      </c>
      <c r="G65" s="10" t="str">
        <f>IF($C65="","",IF($H$1='He so'!$C$3,VLOOKUP($C65,'He so'!$B$4:$E$19,2,1),IF($H$1='He so'!$D$3,VLOOKUP($C65,'He so'!$B$4:$E$19,3,1),IF($H$1='He so'!$E$3,VLOOKUP($C65,'He so'!$B$4:$E$19,4,1),"Bạn nhập sai loại vải rồi"))))</f>
        <v/>
      </c>
      <c r="H65" s="19" t="str">
        <f t="shared" si="2"/>
        <v/>
      </c>
    </row>
    <row r="66" spans="1:8" ht="15.75" x14ac:dyDescent="0.25">
      <c r="A66" s="22" t="str">
        <f t="shared" si="3"/>
        <v/>
      </c>
      <c r="B66" s="47"/>
      <c r="C66" s="49"/>
      <c r="D66" s="49"/>
      <c r="E66" s="49"/>
      <c r="F66" s="10" t="str">
        <f t="shared" si="1"/>
        <v/>
      </c>
      <c r="G66" s="10" t="str">
        <f>IF($C66="","",IF($H$1='He so'!$C$3,VLOOKUP($C66,'He so'!$B$4:$E$19,2,1),IF($H$1='He so'!$D$3,VLOOKUP($C66,'He so'!$B$4:$E$19,3,1),IF($H$1='He so'!$E$3,VLOOKUP($C66,'He so'!$B$4:$E$19,4,1),"Bạn nhập sai loại vải rồi"))))</f>
        <v/>
      </c>
      <c r="H66" s="19" t="str">
        <f t="shared" si="2"/>
        <v/>
      </c>
    </row>
    <row r="67" spans="1:8" ht="15.75" x14ac:dyDescent="0.25">
      <c r="A67" s="22" t="str">
        <f t="shared" si="3"/>
        <v/>
      </c>
      <c r="B67" s="47"/>
      <c r="C67" s="49"/>
      <c r="D67" s="49"/>
      <c r="E67" s="49"/>
      <c r="F67" s="10" t="str">
        <f t="shared" si="1"/>
        <v/>
      </c>
      <c r="G67" s="10" t="str">
        <f>IF($C67="","",IF($H$1='He so'!$C$3,VLOOKUP($C67,'He so'!$B$4:$E$19,2,1),IF($H$1='He so'!$D$3,VLOOKUP($C67,'He so'!$B$4:$E$19,3,1),IF($H$1='He so'!$E$3,VLOOKUP($C67,'He so'!$B$4:$E$19,4,1),"Bạn nhập sai loại vải rồi"))))</f>
        <v/>
      </c>
      <c r="H67" s="19" t="str">
        <f t="shared" si="2"/>
        <v/>
      </c>
    </row>
    <row r="68" spans="1:8" s="17" customFormat="1" ht="15.75" customHeight="1" thickBot="1" x14ac:dyDescent="0.3">
      <c r="A68" s="23" t="s">
        <v>51</v>
      </c>
      <c r="B68" s="20"/>
      <c r="C68" s="29"/>
      <c r="D68" s="29"/>
      <c r="E68" s="29"/>
      <c r="F68" s="21" t="str">
        <f>IF(C68="","",$H$2)</f>
        <v/>
      </c>
      <c r="G68" s="29"/>
      <c r="H68" s="24">
        <f>SUM(H7:H67)</f>
        <v>6.4</v>
      </c>
    </row>
    <row r="69" spans="1:8" s="17" customFormat="1" ht="16.5" thickTop="1" x14ac:dyDescent="0.2">
      <c r="F69" s="18" t="str">
        <f>IF(C69="","",$H$2)</f>
        <v/>
      </c>
    </row>
    <row r="70" spans="1:8" ht="15.75" x14ac:dyDescent="0.25">
      <c r="A70" s="11"/>
      <c r="B70" s="12"/>
      <c r="C70" s="12"/>
      <c r="D70" s="13"/>
      <c r="E70" s="13"/>
      <c r="F70" s="13"/>
      <c r="G70" s="13"/>
      <c r="H70" s="13"/>
    </row>
    <row r="71" spans="1:8" ht="19.5" x14ac:dyDescent="0.35">
      <c r="A71" s="25" t="s">
        <v>53</v>
      </c>
      <c r="B71" s="25"/>
    </row>
  </sheetData>
  <sheetProtection sheet="1" objects="1" scenarios="1"/>
  <protectedRanges>
    <protectedRange sqref="B7:E67" name="Range2"/>
    <protectedRange sqref="H1:H2" name="Range1"/>
  </protectedRanges>
  <mergeCells count="3">
    <mergeCell ref="F1:G1"/>
    <mergeCell ref="F2:G2"/>
    <mergeCell ref="A6:H6"/>
  </mergeCells>
  <pageMargins left="0.28000000000000003" right="7.0000000000000007E-2" top="0.11" bottom="7.0000000000000007E-2" header="0.09" footer="0.05"/>
  <pageSetup paperSize="9" scale="70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showWhiteSpace="0" zoomScaleNormal="100" workbookViewId="0">
      <selection activeCell="H1" sqref="H1"/>
    </sheetView>
  </sheetViews>
  <sheetFormatPr defaultRowHeight="12.75" x14ac:dyDescent="0.2"/>
  <cols>
    <col min="1" max="1" width="9.140625" style="6"/>
    <col min="2" max="2" width="64.42578125" style="6" customWidth="1"/>
    <col min="3" max="8" width="10.42578125" style="6" customWidth="1"/>
    <col min="9" max="16384" width="9.140625" style="6"/>
  </cols>
  <sheetData>
    <row r="1" spans="1:9" ht="21.75" thickTop="1" thickBot="1" x14ac:dyDescent="0.25">
      <c r="D1" s="9"/>
      <c r="E1" s="9"/>
      <c r="F1" s="66" t="s">
        <v>36</v>
      </c>
      <c r="G1" s="66"/>
      <c r="H1" s="48" t="s">
        <v>44</v>
      </c>
      <c r="I1" s="26"/>
    </row>
    <row r="2" spans="1:9" ht="21.75" thickTop="1" thickBot="1" x14ac:dyDescent="0.25">
      <c r="D2" s="9"/>
      <c r="E2" s="9"/>
      <c r="F2" s="66" t="s">
        <v>43</v>
      </c>
      <c r="G2" s="66"/>
      <c r="H2" s="48">
        <v>10</v>
      </c>
      <c r="I2" s="26"/>
    </row>
    <row r="3" spans="1:9" ht="21.75" thickTop="1" thickBot="1" x14ac:dyDescent="0.35">
      <c r="B3" s="7"/>
      <c r="C3" s="8"/>
      <c r="D3" s="9"/>
      <c r="E3" s="9"/>
      <c r="F3" s="9"/>
      <c r="G3" s="27"/>
      <c r="H3" s="28"/>
      <c r="I3" s="26"/>
    </row>
    <row r="4" spans="1:9" ht="27" thickTop="1" thickBot="1" x14ac:dyDescent="0.25">
      <c r="A4" s="15" t="s">
        <v>34</v>
      </c>
      <c r="B4" s="15" t="s">
        <v>37</v>
      </c>
      <c r="C4" s="15" t="s">
        <v>54</v>
      </c>
      <c r="D4" s="15" t="s">
        <v>55</v>
      </c>
      <c r="E4" s="15" t="s">
        <v>38</v>
      </c>
      <c r="F4" s="15" t="s">
        <v>39</v>
      </c>
      <c r="G4" s="15" t="s">
        <v>40</v>
      </c>
      <c r="H4" s="15" t="s">
        <v>52</v>
      </c>
    </row>
    <row r="5" spans="1:9" ht="14.25" thickTop="1" thickBot="1" x14ac:dyDescent="0.25">
      <c r="A5" s="16"/>
      <c r="B5" s="16"/>
      <c r="C5" s="16"/>
      <c r="D5" s="16"/>
      <c r="E5" s="16"/>
      <c r="F5" s="16"/>
      <c r="G5" s="16"/>
      <c r="H5" s="16"/>
    </row>
    <row r="6" spans="1:9" s="17" customFormat="1" ht="26.25" customHeight="1" thickTop="1" x14ac:dyDescent="0.2">
      <c r="A6" s="63" t="str">
        <f>CONCATENATE('Dinh muc chi'!C14," : ",'Dinh muc chi'!D14)</f>
        <v>OL + Săm bông : Nylon</v>
      </c>
      <c r="B6" s="64"/>
      <c r="C6" s="64"/>
      <c r="D6" s="64"/>
      <c r="E6" s="64"/>
      <c r="F6" s="64"/>
      <c r="G6" s="64"/>
      <c r="H6" s="65"/>
    </row>
    <row r="7" spans="1:9" ht="15.75" x14ac:dyDescent="0.25">
      <c r="A7" s="22" t="str">
        <f>IF(B7="","",1)</f>
        <v/>
      </c>
      <c r="B7" s="47"/>
      <c r="C7" s="49"/>
      <c r="D7" s="50"/>
      <c r="E7" s="50"/>
      <c r="F7" s="10" t="str">
        <f>IF(C7="","",$H$2*E7)</f>
        <v/>
      </c>
      <c r="G7" s="10" t="str">
        <f>IF($C7="","",IF($H$1='He so'!$C$3,VLOOKUP($C7,'He so'!$B$4:$E$19,2,1),IF($H$1='He so'!$D$3,VLOOKUP($C7,'He so'!$B$4:$E$19,3,1),IF($H$1='He so'!$E$3,VLOOKUP($C7,'He so'!$B$4:$E$19,4,1),"Bạn nhập sai loại vải rồi"))))</f>
        <v/>
      </c>
      <c r="H7" s="19" t="str">
        <f>IF(G7="","",(D7*E7+F7)*VALUE(G7))</f>
        <v/>
      </c>
    </row>
    <row r="8" spans="1:9" ht="15.75" x14ac:dyDescent="0.25">
      <c r="A8" s="22" t="str">
        <f t="shared" ref="A8:A39" si="0">IF(OR(B8="",A7=""),"",A7+1)</f>
        <v/>
      </c>
      <c r="B8" s="47"/>
      <c r="C8" s="49"/>
      <c r="D8" s="49"/>
      <c r="E8" s="49"/>
      <c r="F8" s="10" t="str">
        <f t="shared" ref="F8:F67" si="1">IF(C8="","",$H$2*E8)</f>
        <v/>
      </c>
      <c r="G8" s="10" t="str">
        <f>IF($C8="","",IF($H$1='He so'!$C$3,VLOOKUP($C8,'He so'!$B$4:$E$19,2,1),IF($H$1='He so'!$D$3,VLOOKUP($C8,'He so'!$B$4:$E$19,3,1),IF($H$1='He so'!$E$3,VLOOKUP($C8,'He so'!$B$4:$E$19,4,1),"Bạn nhập sai loại vải rồi"))))</f>
        <v/>
      </c>
      <c r="H8" s="19" t="str">
        <f t="shared" ref="H8:H67" si="2">IF(G8="","",(D8*E8+F8)*VALUE(G8))</f>
        <v/>
      </c>
    </row>
    <row r="9" spans="1:9" ht="15.75" x14ac:dyDescent="0.25">
      <c r="A9" s="22" t="str">
        <f t="shared" si="0"/>
        <v/>
      </c>
      <c r="B9" s="47"/>
      <c r="C9" s="49"/>
      <c r="D9" s="49"/>
      <c r="E9" s="49"/>
      <c r="F9" s="10" t="str">
        <f t="shared" si="1"/>
        <v/>
      </c>
      <c r="G9" s="10" t="str">
        <f>IF($C9="","",IF($H$1='He so'!$C$3,VLOOKUP($C9,'He so'!$B$4:$E$19,2,1),IF($H$1='He so'!$D$3,VLOOKUP($C9,'He so'!$B$4:$E$19,3,1),IF($H$1='He so'!$E$3,VLOOKUP($C9,'He so'!$B$4:$E$19,4,1),"Bạn nhập sai loại vải rồi"))))</f>
        <v/>
      </c>
      <c r="H9" s="19" t="str">
        <f t="shared" si="2"/>
        <v/>
      </c>
    </row>
    <row r="10" spans="1:9" ht="15.75" x14ac:dyDescent="0.25">
      <c r="A10" s="22" t="str">
        <f t="shared" si="0"/>
        <v/>
      </c>
      <c r="B10" s="47"/>
      <c r="C10" s="49"/>
      <c r="D10" s="49"/>
      <c r="E10" s="49"/>
      <c r="F10" s="10" t="str">
        <f t="shared" si="1"/>
        <v/>
      </c>
      <c r="G10" s="10" t="str">
        <f>IF($C10="","",IF($H$1='He so'!$C$3,VLOOKUP($C10,'He so'!$B$4:$E$19,2,1),IF($H$1='He so'!$D$3,VLOOKUP($C10,'He so'!$B$4:$E$19,3,1),IF($H$1='He so'!$E$3,VLOOKUP($C10,'He so'!$B$4:$E$19,4,1),"Bạn nhập sai loại vải rồi"))))</f>
        <v/>
      </c>
      <c r="H10" s="19" t="str">
        <f t="shared" si="2"/>
        <v/>
      </c>
    </row>
    <row r="11" spans="1:9" ht="15.75" x14ac:dyDescent="0.25">
      <c r="A11" s="22" t="str">
        <f t="shared" si="0"/>
        <v/>
      </c>
      <c r="B11" s="47"/>
      <c r="C11" s="49"/>
      <c r="D11" s="49"/>
      <c r="E11" s="49"/>
      <c r="F11" s="10" t="str">
        <f t="shared" si="1"/>
        <v/>
      </c>
      <c r="G11" s="10" t="str">
        <f>IF($C11="","",IF($H$1='He so'!$C$3,VLOOKUP($C11,'He so'!$B$4:$E$19,2,1),IF($H$1='He so'!$D$3,VLOOKUP($C11,'He so'!$B$4:$E$19,3,1),IF($H$1='He so'!$E$3,VLOOKUP($C11,'He so'!$B$4:$E$19,4,1),"Bạn nhập sai loại vải rồi"))))</f>
        <v/>
      </c>
      <c r="H11" s="19" t="str">
        <f t="shared" si="2"/>
        <v/>
      </c>
    </row>
    <row r="12" spans="1:9" ht="15.75" x14ac:dyDescent="0.25">
      <c r="A12" s="22" t="str">
        <f t="shared" si="0"/>
        <v/>
      </c>
      <c r="B12" s="47"/>
      <c r="C12" s="49"/>
      <c r="D12" s="49"/>
      <c r="E12" s="49"/>
      <c r="F12" s="10" t="str">
        <f t="shared" si="1"/>
        <v/>
      </c>
      <c r="G12" s="10" t="str">
        <f>IF($C12="","",IF($H$1='He so'!$C$3,VLOOKUP($C12,'He so'!$B$4:$E$19,2,1),IF($H$1='He so'!$D$3,VLOOKUP($C12,'He so'!$B$4:$E$19,3,1),IF($H$1='He so'!$E$3,VLOOKUP($C12,'He so'!$B$4:$E$19,4,1),"Bạn nhập sai loại vải rồi"))))</f>
        <v/>
      </c>
      <c r="H12" s="19" t="str">
        <f t="shared" si="2"/>
        <v/>
      </c>
    </row>
    <row r="13" spans="1:9" ht="15.75" x14ac:dyDescent="0.25">
      <c r="A13" s="22" t="str">
        <f t="shared" si="0"/>
        <v/>
      </c>
      <c r="B13" s="47"/>
      <c r="C13" s="49"/>
      <c r="D13" s="49"/>
      <c r="E13" s="49"/>
      <c r="F13" s="10" t="str">
        <f t="shared" si="1"/>
        <v/>
      </c>
      <c r="G13" s="10" t="str">
        <f>IF($C13="","",IF($H$1='He so'!$C$3,VLOOKUP($C13,'He so'!$B$4:$E$19,2,1),IF($H$1='He so'!$D$3,VLOOKUP($C13,'He so'!$B$4:$E$19,3,1),IF($H$1='He so'!$E$3,VLOOKUP($C13,'He so'!$B$4:$E$19,4,1),"Bạn nhập sai loại vải rồi"))))</f>
        <v/>
      </c>
      <c r="H13" s="19" t="str">
        <f t="shared" si="2"/>
        <v/>
      </c>
    </row>
    <row r="14" spans="1:9" ht="15.75" x14ac:dyDescent="0.25">
      <c r="A14" s="22" t="str">
        <f t="shared" si="0"/>
        <v/>
      </c>
      <c r="B14" s="47"/>
      <c r="C14" s="49"/>
      <c r="D14" s="49"/>
      <c r="E14" s="49"/>
      <c r="F14" s="10" t="str">
        <f t="shared" si="1"/>
        <v/>
      </c>
      <c r="G14" s="10" t="str">
        <f>IF($C14="","",IF($H$1='He so'!$C$3,VLOOKUP($C14,'He so'!$B$4:$E$19,2,1),IF($H$1='He so'!$D$3,VLOOKUP($C14,'He so'!$B$4:$E$19,3,1),IF($H$1='He so'!$E$3,VLOOKUP($C14,'He so'!$B$4:$E$19,4,1),"Bạn nhập sai loại vải rồi"))))</f>
        <v/>
      </c>
      <c r="H14" s="19" t="str">
        <f t="shared" si="2"/>
        <v/>
      </c>
    </row>
    <row r="15" spans="1:9" ht="15.75" x14ac:dyDescent="0.25">
      <c r="A15" s="22" t="str">
        <f t="shared" si="0"/>
        <v/>
      </c>
      <c r="B15" s="47"/>
      <c r="C15" s="49"/>
      <c r="D15" s="49"/>
      <c r="E15" s="49"/>
      <c r="F15" s="10" t="str">
        <f t="shared" si="1"/>
        <v/>
      </c>
      <c r="G15" s="10" t="str">
        <f>IF($C15="","",IF($H$1='He so'!$C$3,VLOOKUP($C15,'He so'!$B$4:$E$19,2,1),IF($H$1='He so'!$D$3,VLOOKUP($C15,'He so'!$B$4:$E$19,3,1),IF($H$1='He so'!$E$3,VLOOKUP($C15,'He so'!$B$4:$E$19,4,1),"Bạn nhập sai loại vải rồi"))))</f>
        <v/>
      </c>
      <c r="H15" s="19" t="str">
        <f t="shared" si="2"/>
        <v/>
      </c>
    </row>
    <row r="16" spans="1:9" ht="15.75" x14ac:dyDescent="0.25">
      <c r="A16" s="22" t="str">
        <f t="shared" si="0"/>
        <v/>
      </c>
      <c r="B16" s="47"/>
      <c r="C16" s="49"/>
      <c r="D16" s="49"/>
      <c r="E16" s="49"/>
      <c r="F16" s="10" t="str">
        <f t="shared" si="1"/>
        <v/>
      </c>
      <c r="G16" s="10" t="str">
        <f>IF($C16="","",IF($H$1='He so'!$C$3,VLOOKUP($C16,'He so'!$B$4:$E$19,2,1),IF($H$1='He so'!$D$3,VLOOKUP($C16,'He so'!$B$4:$E$19,3,1),IF($H$1='He so'!$E$3,VLOOKUP($C16,'He so'!$B$4:$E$19,4,1),"Bạn nhập sai loại vải rồi"))))</f>
        <v/>
      </c>
      <c r="H16" s="19" t="str">
        <f t="shared" si="2"/>
        <v/>
      </c>
    </row>
    <row r="17" spans="1:8" ht="15.75" x14ac:dyDescent="0.25">
      <c r="A17" s="22" t="str">
        <f t="shared" si="0"/>
        <v/>
      </c>
      <c r="B17" s="47"/>
      <c r="C17" s="49"/>
      <c r="D17" s="49"/>
      <c r="E17" s="49"/>
      <c r="F17" s="10" t="str">
        <f t="shared" si="1"/>
        <v/>
      </c>
      <c r="G17" s="10" t="str">
        <f>IF($C17="","",IF($H$1='He so'!$C$3,VLOOKUP($C17,'He so'!$B$4:$E$19,2,1),IF($H$1='He so'!$D$3,VLOOKUP($C17,'He so'!$B$4:$E$19,3,1),IF($H$1='He so'!$E$3,VLOOKUP($C17,'He so'!$B$4:$E$19,4,1),"Bạn nhập sai loại vải rồi"))))</f>
        <v/>
      </c>
      <c r="H17" s="19" t="str">
        <f t="shared" si="2"/>
        <v/>
      </c>
    </row>
    <row r="18" spans="1:8" ht="15.75" x14ac:dyDescent="0.25">
      <c r="A18" s="22" t="str">
        <f t="shared" si="0"/>
        <v/>
      </c>
      <c r="B18" s="47"/>
      <c r="C18" s="49"/>
      <c r="D18" s="49"/>
      <c r="E18" s="49"/>
      <c r="F18" s="10" t="str">
        <f t="shared" si="1"/>
        <v/>
      </c>
      <c r="G18" s="10" t="str">
        <f>IF($C18="","",IF($H$1='He so'!$C$3,VLOOKUP($C18,'He so'!$B$4:$E$19,2,1),IF($H$1='He so'!$D$3,VLOOKUP($C18,'He so'!$B$4:$E$19,3,1),IF($H$1='He so'!$E$3,VLOOKUP($C18,'He so'!$B$4:$E$19,4,1),"Bạn nhập sai loại vải rồi"))))</f>
        <v/>
      </c>
      <c r="H18" s="19" t="str">
        <f t="shared" si="2"/>
        <v/>
      </c>
    </row>
    <row r="19" spans="1:8" ht="15.75" x14ac:dyDescent="0.25">
      <c r="A19" s="22" t="str">
        <f t="shared" si="0"/>
        <v/>
      </c>
      <c r="B19" s="51"/>
      <c r="C19" s="49"/>
      <c r="D19" s="49"/>
      <c r="E19" s="49"/>
      <c r="F19" s="10" t="str">
        <f t="shared" si="1"/>
        <v/>
      </c>
      <c r="G19" s="10" t="str">
        <f>IF($C19="","",IF($H$1='He so'!$C$3,VLOOKUP($C19,'He so'!$B$4:$E$19,2,1),IF($H$1='He so'!$D$3,VLOOKUP($C19,'He so'!$B$4:$E$19,3,1),IF($H$1='He so'!$E$3,VLOOKUP($C19,'He so'!$B$4:$E$19,4,1),"Bạn nhập sai loại vải rồi"))))</f>
        <v/>
      </c>
      <c r="H19" s="19" t="str">
        <f t="shared" si="2"/>
        <v/>
      </c>
    </row>
    <row r="20" spans="1:8" ht="15.75" x14ac:dyDescent="0.25">
      <c r="A20" s="22" t="str">
        <f t="shared" si="0"/>
        <v/>
      </c>
      <c r="B20" s="51"/>
      <c r="C20" s="49"/>
      <c r="D20" s="49"/>
      <c r="E20" s="49"/>
      <c r="F20" s="10" t="str">
        <f t="shared" si="1"/>
        <v/>
      </c>
      <c r="G20" s="10" t="str">
        <f>IF($C20="","",IF($H$1='He so'!$C$3,VLOOKUP($C20,'He so'!$B$4:$E$19,2,1),IF($H$1='He so'!$D$3,VLOOKUP($C20,'He so'!$B$4:$E$19,3,1),IF($H$1='He so'!$E$3,VLOOKUP($C20,'He so'!$B$4:$E$19,4,1),"Bạn nhập sai loại vải rồi"))))</f>
        <v/>
      </c>
      <c r="H20" s="19" t="str">
        <f t="shared" si="2"/>
        <v/>
      </c>
    </row>
    <row r="21" spans="1:8" ht="15.75" x14ac:dyDescent="0.25">
      <c r="A21" s="22" t="str">
        <f t="shared" si="0"/>
        <v/>
      </c>
      <c r="B21" s="51"/>
      <c r="C21" s="49"/>
      <c r="D21" s="49"/>
      <c r="E21" s="49"/>
      <c r="F21" s="10" t="str">
        <f t="shared" si="1"/>
        <v/>
      </c>
      <c r="G21" s="10" t="str">
        <f>IF($C21="","",IF($H$1='He so'!$C$3,VLOOKUP($C21,'He so'!$B$4:$E$19,2,1),IF($H$1='He so'!$D$3,VLOOKUP($C21,'He so'!$B$4:$E$19,3,1),IF($H$1='He so'!$E$3,VLOOKUP($C21,'He so'!$B$4:$E$19,4,1),"Bạn nhập sai loại vải rồi"))))</f>
        <v/>
      </c>
      <c r="H21" s="19" t="str">
        <f t="shared" si="2"/>
        <v/>
      </c>
    </row>
    <row r="22" spans="1:8" ht="15.75" x14ac:dyDescent="0.25">
      <c r="A22" s="22" t="str">
        <f t="shared" si="0"/>
        <v/>
      </c>
      <c r="B22" s="51"/>
      <c r="C22" s="49"/>
      <c r="D22" s="49"/>
      <c r="E22" s="49"/>
      <c r="F22" s="10" t="str">
        <f t="shared" si="1"/>
        <v/>
      </c>
      <c r="G22" s="10" t="str">
        <f>IF($C22="","",IF($H$1='He so'!$C$3,VLOOKUP($C22,'He so'!$B$4:$E$19,2,1),IF($H$1='He so'!$D$3,VLOOKUP($C22,'He so'!$B$4:$E$19,3,1),IF($H$1='He so'!$E$3,VLOOKUP($C22,'He so'!$B$4:$E$19,4,1),"Bạn nhập sai loại vải rồi"))))</f>
        <v/>
      </c>
      <c r="H22" s="19" t="str">
        <f t="shared" si="2"/>
        <v/>
      </c>
    </row>
    <row r="23" spans="1:8" ht="15.75" x14ac:dyDescent="0.25">
      <c r="A23" s="22" t="str">
        <f t="shared" si="0"/>
        <v/>
      </c>
      <c r="B23" s="51"/>
      <c r="C23" s="49"/>
      <c r="D23" s="49"/>
      <c r="E23" s="49"/>
      <c r="F23" s="10" t="str">
        <f t="shared" si="1"/>
        <v/>
      </c>
      <c r="G23" s="10" t="str">
        <f>IF($C23="","",IF($H$1='He so'!$C$3,VLOOKUP($C23,'He so'!$B$4:$E$19,2,1),IF($H$1='He so'!$D$3,VLOOKUP($C23,'He so'!$B$4:$E$19,3,1),IF($H$1='He so'!$E$3,VLOOKUP($C23,'He so'!$B$4:$E$19,4,1),"Bạn nhập sai loại vải rồi"))))</f>
        <v/>
      </c>
      <c r="H23" s="19" t="str">
        <f t="shared" si="2"/>
        <v/>
      </c>
    </row>
    <row r="24" spans="1:8" ht="15.75" x14ac:dyDescent="0.25">
      <c r="A24" s="22" t="str">
        <f t="shared" si="0"/>
        <v/>
      </c>
      <c r="B24" s="51"/>
      <c r="C24" s="49"/>
      <c r="D24" s="49"/>
      <c r="E24" s="49"/>
      <c r="F24" s="10" t="str">
        <f t="shared" si="1"/>
        <v/>
      </c>
      <c r="G24" s="10" t="str">
        <f>IF($C24="","",IF($H$1='He so'!$C$3,VLOOKUP($C24,'He so'!$B$4:$E$19,2,1),IF($H$1='He so'!$D$3,VLOOKUP($C24,'He so'!$B$4:$E$19,3,1),IF($H$1='He so'!$E$3,VLOOKUP($C24,'He so'!$B$4:$E$19,4,1),"Bạn nhập sai loại vải rồi"))))</f>
        <v/>
      </c>
      <c r="H24" s="19" t="str">
        <f t="shared" si="2"/>
        <v/>
      </c>
    </row>
    <row r="25" spans="1:8" ht="15.75" x14ac:dyDescent="0.25">
      <c r="A25" s="22" t="str">
        <f t="shared" si="0"/>
        <v/>
      </c>
      <c r="B25" s="51"/>
      <c r="C25" s="49"/>
      <c r="D25" s="49"/>
      <c r="E25" s="49"/>
      <c r="F25" s="10" t="str">
        <f t="shared" si="1"/>
        <v/>
      </c>
      <c r="G25" s="10" t="str">
        <f>IF($C25="","",IF($H$1='He so'!$C$3,VLOOKUP($C25,'He so'!$B$4:$E$19,2,1),IF($H$1='He so'!$D$3,VLOOKUP($C25,'He so'!$B$4:$E$19,3,1),IF($H$1='He so'!$E$3,VLOOKUP($C25,'He so'!$B$4:$E$19,4,1),"Bạn nhập sai loại vải rồi"))))</f>
        <v/>
      </c>
      <c r="H25" s="19" t="str">
        <f t="shared" si="2"/>
        <v/>
      </c>
    </row>
    <row r="26" spans="1:8" ht="15.75" x14ac:dyDescent="0.25">
      <c r="A26" s="22" t="str">
        <f t="shared" si="0"/>
        <v/>
      </c>
      <c r="B26" s="51"/>
      <c r="C26" s="49"/>
      <c r="D26" s="49"/>
      <c r="E26" s="49"/>
      <c r="F26" s="10" t="str">
        <f t="shared" si="1"/>
        <v/>
      </c>
      <c r="G26" s="10" t="str">
        <f>IF($C26="","",IF($H$1='He so'!$C$3,VLOOKUP($C26,'He so'!$B$4:$E$19,2,1),IF($H$1='He so'!$D$3,VLOOKUP($C26,'He so'!$B$4:$E$19,3,1),IF($H$1='He so'!$E$3,VLOOKUP($C26,'He so'!$B$4:$E$19,4,1),"Bạn nhập sai loại vải rồi"))))</f>
        <v/>
      </c>
      <c r="H26" s="19" t="str">
        <f t="shared" si="2"/>
        <v/>
      </c>
    </row>
    <row r="27" spans="1:8" ht="15.75" x14ac:dyDescent="0.25">
      <c r="A27" s="22" t="str">
        <f t="shared" si="0"/>
        <v/>
      </c>
      <c r="B27" s="51"/>
      <c r="C27" s="49"/>
      <c r="D27" s="49"/>
      <c r="E27" s="49"/>
      <c r="F27" s="10" t="str">
        <f t="shared" si="1"/>
        <v/>
      </c>
      <c r="G27" s="10" t="str">
        <f>IF($C27="","",IF($H$1='He so'!$C$3,VLOOKUP($C27,'He so'!$B$4:$E$19,2,1),IF($H$1='He so'!$D$3,VLOOKUP($C27,'He so'!$B$4:$E$19,3,1),IF($H$1='He so'!$E$3,VLOOKUP($C27,'He so'!$B$4:$E$19,4,1),"Bạn nhập sai loại vải rồi"))))</f>
        <v/>
      </c>
      <c r="H27" s="19" t="str">
        <f t="shared" si="2"/>
        <v/>
      </c>
    </row>
    <row r="28" spans="1:8" ht="15.75" x14ac:dyDescent="0.25">
      <c r="A28" s="22" t="str">
        <f t="shared" si="0"/>
        <v/>
      </c>
      <c r="B28" s="51"/>
      <c r="C28" s="49"/>
      <c r="D28" s="49"/>
      <c r="E28" s="49"/>
      <c r="F28" s="10" t="str">
        <f t="shared" si="1"/>
        <v/>
      </c>
      <c r="G28" s="10" t="str">
        <f>IF($C28="","",IF($H$1='He so'!$C$3,VLOOKUP($C28,'He so'!$B$4:$E$19,2,1),IF($H$1='He so'!$D$3,VLOOKUP($C28,'He so'!$B$4:$E$19,3,1),IF($H$1='He so'!$E$3,VLOOKUP($C28,'He so'!$B$4:$E$19,4,1),"Bạn nhập sai loại vải rồi"))))</f>
        <v/>
      </c>
      <c r="H28" s="19" t="str">
        <f t="shared" si="2"/>
        <v/>
      </c>
    </row>
    <row r="29" spans="1:8" ht="15.75" x14ac:dyDescent="0.25">
      <c r="A29" s="22" t="str">
        <f t="shared" si="0"/>
        <v/>
      </c>
      <c r="B29" s="51"/>
      <c r="C29" s="49"/>
      <c r="D29" s="49"/>
      <c r="E29" s="49"/>
      <c r="F29" s="10" t="str">
        <f t="shared" si="1"/>
        <v/>
      </c>
      <c r="G29" s="10" t="str">
        <f>IF($C29="","",IF($H$1='He so'!$C$3,VLOOKUP($C29,'He so'!$B$4:$E$19,2,1),IF($H$1='He so'!$D$3,VLOOKUP($C29,'He so'!$B$4:$E$19,3,1),IF($H$1='He so'!$E$3,VLOOKUP($C29,'He so'!$B$4:$E$19,4,1),"Bạn nhập sai loại vải rồi"))))</f>
        <v/>
      </c>
      <c r="H29" s="19" t="str">
        <f t="shared" si="2"/>
        <v/>
      </c>
    </row>
    <row r="30" spans="1:8" ht="15.75" x14ac:dyDescent="0.25">
      <c r="A30" s="22" t="str">
        <f t="shared" si="0"/>
        <v/>
      </c>
      <c r="B30" s="51"/>
      <c r="C30" s="49"/>
      <c r="D30" s="49"/>
      <c r="E30" s="49"/>
      <c r="F30" s="10" t="str">
        <f t="shared" si="1"/>
        <v/>
      </c>
      <c r="G30" s="10" t="str">
        <f>IF($C30="","",IF($H$1='He so'!$C$3,VLOOKUP($C30,'He so'!$B$4:$E$19,2,1),IF($H$1='He so'!$D$3,VLOOKUP($C30,'He so'!$B$4:$E$19,3,1),IF($H$1='He so'!$E$3,VLOOKUP($C30,'He so'!$B$4:$E$19,4,1),"Bạn nhập sai loại vải rồi"))))</f>
        <v/>
      </c>
      <c r="H30" s="19" t="str">
        <f t="shared" si="2"/>
        <v/>
      </c>
    </row>
    <row r="31" spans="1:8" ht="15.75" x14ac:dyDescent="0.25">
      <c r="A31" s="22" t="str">
        <f t="shared" si="0"/>
        <v/>
      </c>
      <c r="B31" s="51"/>
      <c r="C31" s="49"/>
      <c r="D31" s="49"/>
      <c r="E31" s="49"/>
      <c r="F31" s="10" t="str">
        <f t="shared" si="1"/>
        <v/>
      </c>
      <c r="G31" s="10" t="str">
        <f>IF($C31="","",IF($H$1='He so'!$C$3,VLOOKUP($C31,'He so'!$B$4:$E$19,2,1),IF($H$1='He so'!$D$3,VLOOKUP($C31,'He so'!$B$4:$E$19,3,1),IF($H$1='He so'!$E$3,VLOOKUP($C31,'He so'!$B$4:$E$19,4,1),"Bạn nhập sai loại vải rồi"))))</f>
        <v/>
      </c>
      <c r="H31" s="19" t="str">
        <f t="shared" si="2"/>
        <v/>
      </c>
    </row>
    <row r="32" spans="1:8" ht="15.75" x14ac:dyDescent="0.25">
      <c r="A32" s="22" t="str">
        <f t="shared" si="0"/>
        <v/>
      </c>
      <c r="B32" s="51"/>
      <c r="C32" s="49"/>
      <c r="D32" s="49"/>
      <c r="E32" s="49"/>
      <c r="F32" s="10" t="str">
        <f t="shared" si="1"/>
        <v/>
      </c>
      <c r="G32" s="10" t="str">
        <f>IF($C32="","",IF($H$1='He so'!$C$3,VLOOKUP($C32,'He so'!$B$4:$E$19,2,1),IF($H$1='He so'!$D$3,VLOOKUP($C32,'He so'!$B$4:$E$19,3,1),IF($H$1='He so'!$E$3,VLOOKUP($C32,'He so'!$B$4:$E$19,4,1),"Bạn nhập sai loại vải rồi"))))</f>
        <v/>
      </c>
      <c r="H32" s="19" t="str">
        <f t="shared" si="2"/>
        <v/>
      </c>
    </row>
    <row r="33" spans="1:8" ht="15.75" x14ac:dyDescent="0.25">
      <c r="A33" s="22" t="str">
        <f t="shared" si="0"/>
        <v/>
      </c>
      <c r="B33" s="51"/>
      <c r="C33" s="49"/>
      <c r="D33" s="49"/>
      <c r="E33" s="49"/>
      <c r="F33" s="10" t="str">
        <f t="shared" si="1"/>
        <v/>
      </c>
      <c r="G33" s="10" t="str">
        <f>IF($C33="","",IF($H$1='He so'!$C$3,VLOOKUP($C33,'He so'!$B$4:$E$19,2,1),IF($H$1='He so'!$D$3,VLOOKUP($C33,'He so'!$B$4:$E$19,3,1),IF($H$1='He so'!$E$3,VLOOKUP($C33,'He so'!$B$4:$E$19,4,1),"Bạn nhập sai loại vải rồi"))))</f>
        <v/>
      </c>
      <c r="H33" s="19" t="str">
        <f t="shared" si="2"/>
        <v/>
      </c>
    </row>
    <row r="34" spans="1:8" ht="15.75" x14ac:dyDescent="0.25">
      <c r="A34" s="22" t="str">
        <f t="shared" si="0"/>
        <v/>
      </c>
      <c r="B34" s="51"/>
      <c r="C34" s="49"/>
      <c r="D34" s="49"/>
      <c r="E34" s="49"/>
      <c r="F34" s="10" t="str">
        <f t="shared" si="1"/>
        <v/>
      </c>
      <c r="G34" s="10" t="str">
        <f>IF($C34="","",IF($H$1='He so'!$C$3,VLOOKUP($C34,'He so'!$B$4:$E$19,2,1),IF($H$1='He so'!$D$3,VLOOKUP($C34,'He so'!$B$4:$E$19,3,1),IF($H$1='He so'!$E$3,VLOOKUP($C34,'He so'!$B$4:$E$19,4,1),"Bạn nhập sai loại vải rồi"))))</f>
        <v/>
      </c>
      <c r="H34" s="19" t="str">
        <f t="shared" si="2"/>
        <v/>
      </c>
    </row>
    <row r="35" spans="1:8" ht="15.75" x14ac:dyDescent="0.25">
      <c r="A35" s="22" t="str">
        <f t="shared" si="0"/>
        <v/>
      </c>
      <c r="B35" s="51"/>
      <c r="C35" s="49"/>
      <c r="D35" s="49"/>
      <c r="E35" s="49"/>
      <c r="F35" s="10" t="str">
        <f t="shared" si="1"/>
        <v/>
      </c>
      <c r="G35" s="10" t="str">
        <f>IF($C35="","",IF($H$1='He so'!$C$3,VLOOKUP($C35,'He so'!$B$4:$E$19,2,1),IF($H$1='He so'!$D$3,VLOOKUP($C35,'He so'!$B$4:$E$19,3,1),IF($H$1='He so'!$E$3,VLOOKUP($C35,'He so'!$B$4:$E$19,4,1),"Bạn nhập sai loại vải rồi"))))</f>
        <v/>
      </c>
      <c r="H35" s="19" t="str">
        <f t="shared" si="2"/>
        <v/>
      </c>
    </row>
    <row r="36" spans="1:8" ht="15.75" x14ac:dyDescent="0.25">
      <c r="A36" s="22" t="str">
        <f t="shared" si="0"/>
        <v/>
      </c>
      <c r="B36" s="51"/>
      <c r="C36" s="49"/>
      <c r="D36" s="49"/>
      <c r="E36" s="49"/>
      <c r="F36" s="10" t="str">
        <f t="shared" si="1"/>
        <v/>
      </c>
      <c r="G36" s="10" t="str">
        <f>IF($C36="","",IF($H$1='He so'!$C$3,VLOOKUP($C36,'He so'!$B$4:$E$19,2,1),IF($H$1='He so'!$D$3,VLOOKUP($C36,'He so'!$B$4:$E$19,3,1),IF($H$1='He so'!$E$3,VLOOKUP($C36,'He so'!$B$4:$E$19,4,1),"Bạn nhập sai loại vải rồi"))))</f>
        <v/>
      </c>
      <c r="H36" s="19" t="str">
        <f t="shared" si="2"/>
        <v/>
      </c>
    </row>
    <row r="37" spans="1:8" ht="15.75" x14ac:dyDescent="0.25">
      <c r="A37" s="22" t="str">
        <f t="shared" si="0"/>
        <v/>
      </c>
      <c r="B37" s="51"/>
      <c r="C37" s="49"/>
      <c r="D37" s="49"/>
      <c r="E37" s="49"/>
      <c r="F37" s="10" t="str">
        <f t="shared" si="1"/>
        <v/>
      </c>
      <c r="G37" s="10" t="str">
        <f>IF($C37="","",IF($H$1='He so'!$C$3,VLOOKUP($C37,'He so'!$B$4:$E$19,2,1),IF($H$1='He so'!$D$3,VLOOKUP($C37,'He so'!$B$4:$E$19,3,1),IF($H$1='He so'!$E$3,VLOOKUP($C37,'He so'!$B$4:$E$19,4,1),"Bạn nhập sai loại vải rồi"))))</f>
        <v/>
      </c>
      <c r="H37" s="19" t="str">
        <f t="shared" si="2"/>
        <v/>
      </c>
    </row>
    <row r="38" spans="1:8" ht="15.75" x14ac:dyDescent="0.25">
      <c r="A38" s="22" t="str">
        <f t="shared" si="0"/>
        <v/>
      </c>
      <c r="B38" s="51"/>
      <c r="C38" s="49"/>
      <c r="D38" s="49"/>
      <c r="E38" s="49"/>
      <c r="F38" s="10" t="str">
        <f t="shared" si="1"/>
        <v/>
      </c>
      <c r="G38" s="10" t="str">
        <f>IF($C38="","",IF($H$1='He so'!$C$3,VLOOKUP($C38,'He so'!$B$4:$E$19,2,1),IF($H$1='He so'!$D$3,VLOOKUP($C38,'He so'!$B$4:$E$19,3,1),IF($H$1='He so'!$E$3,VLOOKUP($C38,'He so'!$B$4:$E$19,4,1),"Bạn nhập sai loại vải rồi"))))</f>
        <v/>
      </c>
      <c r="H38" s="19" t="str">
        <f t="shared" si="2"/>
        <v/>
      </c>
    </row>
    <row r="39" spans="1:8" ht="15.75" x14ac:dyDescent="0.25">
      <c r="A39" s="22" t="str">
        <f t="shared" si="0"/>
        <v/>
      </c>
      <c r="B39" s="51"/>
      <c r="C39" s="49"/>
      <c r="D39" s="49"/>
      <c r="E39" s="49"/>
      <c r="F39" s="10" t="str">
        <f t="shared" si="1"/>
        <v/>
      </c>
      <c r="G39" s="10" t="str">
        <f>IF($C39="","",IF($H$1='He so'!$C$3,VLOOKUP($C39,'He so'!$B$4:$E$19,2,1),IF($H$1='He so'!$D$3,VLOOKUP($C39,'He so'!$B$4:$E$19,3,1),IF($H$1='He so'!$E$3,VLOOKUP($C39,'He so'!$B$4:$E$19,4,1),"Bạn nhập sai loại vải rồi"))))</f>
        <v/>
      </c>
      <c r="H39" s="19" t="str">
        <f t="shared" si="2"/>
        <v/>
      </c>
    </row>
    <row r="40" spans="1:8" ht="15.75" x14ac:dyDescent="0.25">
      <c r="A40" s="22" t="str">
        <f t="shared" ref="A40:A71" si="3">IF(OR(B40="",A39=""),"",A39+1)</f>
        <v/>
      </c>
      <c r="B40" s="51"/>
      <c r="C40" s="49"/>
      <c r="D40" s="49"/>
      <c r="E40" s="49"/>
      <c r="F40" s="10" t="str">
        <f t="shared" si="1"/>
        <v/>
      </c>
      <c r="G40" s="10" t="str">
        <f>IF($C40="","",IF($H$1='He so'!$C$3,VLOOKUP($C40,'He so'!$B$4:$E$19,2,1),IF($H$1='He so'!$D$3,VLOOKUP($C40,'He so'!$B$4:$E$19,3,1),IF($H$1='He so'!$E$3,VLOOKUP($C40,'He so'!$B$4:$E$19,4,1),"Bạn nhập sai loại vải rồi"))))</f>
        <v/>
      </c>
      <c r="H40" s="19" t="str">
        <f t="shared" si="2"/>
        <v/>
      </c>
    </row>
    <row r="41" spans="1:8" ht="15.75" x14ac:dyDescent="0.25">
      <c r="A41" s="22" t="str">
        <f t="shared" si="3"/>
        <v/>
      </c>
      <c r="B41" s="51"/>
      <c r="C41" s="49"/>
      <c r="D41" s="49"/>
      <c r="E41" s="49"/>
      <c r="F41" s="10" t="str">
        <f t="shared" si="1"/>
        <v/>
      </c>
      <c r="G41" s="10" t="str">
        <f>IF($C41="","",IF($H$1='He so'!$C$3,VLOOKUP($C41,'He so'!$B$4:$E$19,2,1),IF($H$1='He so'!$D$3,VLOOKUP($C41,'He so'!$B$4:$E$19,3,1),IF($H$1='He so'!$E$3,VLOOKUP($C41,'He so'!$B$4:$E$19,4,1),"Bạn nhập sai loại vải rồi"))))</f>
        <v/>
      </c>
      <c r="H41" s="19" t="str">
        <f t="shared" si="2"/>
        <v/>
      </c>
    </row>
    <row r="42" spans="1:8" ht="15.75" x14ac:dyDescent="0.25">
      <c r="A42" s="22" t="str">
        <f t="shared" si="3"/>
        <v/>
      </c>
      <c r="B42" s="51"/>
      <c r="C42" s="49"/>
      <c r="D42" s="49"/>
      <c r="E42" s="49"/>
      <c r="F42" s="10" t="str">
        <f t="shared" si="1"/>
        <v/>
      </c>
      <c r="G42" s="10" t="str">
        <f>IF($C42="","",IF($H$1='He so'!$C$3,VLOOKUP($C42,'He so'!$B$4:$E$19,2,1),IF($H$1='He so'!$D$3,VLOOKUP($C42,'He so'!$B$4:$E$19,3,1),IF($H$1='He so'!$E$3,VLOOKUP($C42,'He so'!$B$4:$E$19,4,1),"Bạn nhập sai loại vải rồi"))))</f>
        <v/>
      </c>
      <c r="H42" s="19" t="str">
        <f t="shared" si="2"/>
        <v/>
      </c>
    </row>
    <row r="43" spans="1:8" ht="15.75" x14ac:dyDescent="0.25">
      <c r="A43" s="22" t="str">
        <f t="shared" si="3"/>
        <v/>
      </c>
      <c r="B43" s="47"/>
      <c r="C43" s="49"/>
      <c r="D43" s="49"/>
      <c r="E43" s="49"/>
      <c r="F43" s="10" t="str">
        <f t="shared" si="1"/>
        <v/>
      </c>
      <c r="G43" s="10" t="str">
        <f>IF($C43="","",IF($H$1='He so'!$C$3,VLOOKUP($C43,'He so'!$B$4:$E$19,2,1),IF($H$1='He so'!$D$3,VLOOKUP($C43,'He so'!$B$4:$E$19,3,1),IF($H$1='He so'!$E$3,VLOOKUP($C43,'He so'!$B$4:$E$19,4,1),"Bạn nhập sai loại vải rồi"))))</f>
        <v/>
      </c>
      <c r="H43" s="19" t="str">
        <f t="shared" si="2"/>
        <v/>
      </c>
    </row>
    <row r="44" spans="1:8" ht="15.75" x14ac:dyDescent="0.25">
      <c r="A44" s="22" t="str">
        <f t="shared" si="3"/>
        <v/>
      </c>
      <c r="B44" s="47"/>
      <c r="C44" s="49"/>
      <c r="D44" s="49"/>
      <c r="E44" s="49"/>
      <c r="F44" s="10" t="str">
        <f t="shared" si="1"/>
        <v/>
      </c>
      <c r="G44" s="10" t="str">
        <f>IF($C44="","",IF($H$1='He so'!$C$3,VLOOKUP($C44,'He so'!$B$4:$E$19,2,1),IF($H$1='He so'!$D$3,VLOOKUP($C44,'He so'!$B$4:$E$19,3,1),IF($H$1='He so'!$E$3,VLOOKUP($C44,'He so'!$B$4:$E$19,4,1),"Bạn nhập sai loại vải rồi"))))</f>
        <v/>
      </c>
      <c r="H44" s="19" t="str">
        <f t="shared" si="2"/>
        <v/>
      </c>
    </row>
    <row r="45" spans="1:8" ht="15.75" x14ac:dyDescent="0.25">
      <c r="A45" s="22" t="str">
        <f t="shared" si="3"/>
        <v/>
      </c>
      <c r="B45" s="47"/>
      <c r="C45" s="49"/>
      <c r="D45" s="49"/>
      <c r="E45" s="49"/>
      <c r="F45" s="10" t="str">
        <f t="shared" si="1"/>
        <v/>
      </c>
      <c r="G45" s="10" t="str">
        <f>IF($C45="","",IF($H$1='He so'!$C$3,VLOOKUP($C45,'He so'!$B$4:$E$19,2,1),IF($H$1='He so'!$D$3,VLOOKUP($C45,'He so'!$B$4:$E$19,3,1),IF($H$1='He so'!$E$3,VLOOKUP($C45,'He so'!$B$4:$E$19,4,1),"Bạn nhập sai loại vải rồi"))))</f>
        <v/>
      </c>
      <c r="H45" s="19" t="str">
        <f t="shared" si="2"/>
        <v/>
      </c>
    </row>
    <row r="46" spans="1:8" ht="15.75" x14ac:dyDescent="0.25">
      <c r="A46" s="22" t="str">
        <f t="shared" si="3"/>
        <v/>
      </c>
      <c r="B46" s="47"/>
      <c r="C46" s="49"/>
      <c r="D46" s="49"/>
      <c r="E46" s="49"/>
      <c r="F46" s="10" t="str">
        <f t="shared" si="1"/>
        <v/>
      </c>
      <c r="G46" s="10" t="str">
        <f>IF($C46="","",IF($H$1='He so'!$C$3,VLOOKUP($C46,'He so'!$B$4:$E$19,2,1),IF($H$1='He so'!$D$3,VLOOKUP($C46,'He so'!$B$4:$E$19,3,1),IF($H$1='He so'!$E$3,VLOOKUP($C46,'He so'!$B$4:$E$19,4,1),"Bạn nhập sai loại vải rồi"))))</f>
        <v/>
      </c>
      <c r="H46" s="19" t="str">
        <f t="shared" si="2"/>
        <v/>
      </c>
    </row>
    <row r="47" spans="1:8" ht="15.75" x14ac:dyDescent="0.25">
      <c r="A47" s="22" t="str">
        <f t="shared" si="3"/>
        <v/>
      </c>
      <c r="B47" s="47"/>
      <c r="C47" s="49"/>
      <c r="D47" s="49"/>
      <c r="E47" s="49"/>
      <c r="F47" s="10" t="str">
        <f t="shared" si="1"/>
        <v/>
      </c>
      <c r="G47" s="10" t="str">
        <f>IF($C47="","",IF($H$1='He so'!$C$3,VLOOKUP($C47,'He so'!$B$4:$E$19,2,1),IF($H$1='He so'!$D$3,VLOOKUP($C47,'He so'!$B$4:$E$19,3,1),IF($H$1='He so'!$E$3,VLOOKUP($C47,'He so'!$B$4:$E$19,4,1),"Bạn nhập sai loại vải rồi"))))</f>
        <v/>
      </c>
      <c r="H47" s="19" t="str">
        <f t="shared" si="2"/>
        <v/>
      </c>
    </row>
    <row r="48" spans="1:8" ht="15.75" x14ac:dyDescent="0.25">
      <c r="A48" s="22" t="str">
        <f t="shared" si="3"/>
        <v/>
      </c>
      <c r="B48" s="47"/>
      <c r="C48" s="49"/>
      <c r="D48" s="49"/>
      <c r="E48" s="49"/>
      <c r="F48" s="10" t="str">
        <f t="shared" si="1"/>
        <v/>
      </c>
      <c r="G48" s="10" t="str">
        <f>IF($C48="","",IF($H$1='He so'!$C$3,VLOOKUP($C48,'He so'!$B$4:$E$19,2,1),IF($H$1='He so'!$D$3,VLOOKUP($C48,'He so'!$B$4:$E$19,3,1),IF($H$1='He so'!$E$3,VLOOKUP($C48,'He so'!$B$4:$E$19,4,1),"Bạn nhập sai loại vải rồi"))))</f>
        <v/>
      </c>
      <c r="H48" s="19" t="str">
        <f t="shared" si="2"/>
        <v/>
      </c>
    </row>
    <row r="49" spans="1:8" ht="15.75" x14ac:dyDescent="0.25">
      <c r="A49" s="22" t="str">
        <f t="shared" si="3"/>
        <v/>
      </c>
      <c r="B49" s="47"/>
      <c r="C49" s="49"/>
      <c r="D49" s="49"/>
      <c r="E49" s="49"/>
      <c r="F49" s="10" t="str">
        <f t="shared" si="1"/>
        <v/>
      </c>
      <c r="G49" s="10" t="str">
        <f>IF($C49="","",IF($H$1='He so'!$C$3,VLOOKUP($C49,'He so'!$B$4:$E$19,2,1),IF($H$1='He so'!$D$3,VLOOKUP($C49,'He so'!$B$4:$E$19,3,1),IF($H$1='He so'!$E$3,VLOOKUP($C49,'He so'!$B$4:$E$19,4,1),"Bạn nhập sai loại vải rồi"))))</f>
        <v/>
      </c>
      <c r="H49" s="19" t="str">
        <f t="shared" si="2"/>
        <v/>
      </c>
    </row>
    <row r="50" spans="1:8" ht="15.75" x14ac:dyDescent="0.25">
      <c r="A50" s="22" t="str">
        <f t="shared" si="3"/>
        <v/>
      </c>
      <c r="B50" s="47"/>
      <c r="C50" s="49"/>
      <c r="D50" s="49"/>
      <c r="E50" s="49"/>
      <c r="F50" s="10" t="str">
        <f t="shared" si="1"/>
        <v/>
      </c>
      <c r="G50" s="10" t="str">
        <f>IF($C50="","",IF($H$1='He so'!$C$3,VLOOKUP($C50,'He so'!$B$4:$E$19,2,1),IF($H$1='He so'!$D$3,VLOOKUP($C50,'He so'!$B$4:$E$19,3,1),IF($H$1='He so'!$E$3,VLOOKUP($C50,'He so'!$B$4:$E$19,4,1),"Bạn nhập sai loại vải rồi"))))</f>
        <v/>
      </c>
      <c r="H50" s="19" t="str">
        <f t="shared" si="2"/>
        <v/>
      </c>
    </row>
    <row r="51" spans="1:8" ht="15.75" x14ac:dyDescent="0.25">
      <c r="A51" s="22" t="str">
        <f t="shared" si="3"/>
        <v/>
      </c>
      <c r="B51" s="47"/>
      <c r="C51" s="49"/>
      <c r="D51" s="49"/>
      <c r="E51" s="49"/>
      <c r="F51" s="10" t="str">
        <f t="shared" si="1"/>
        <v/>
      </c>
      <c r="G51" s="10" t="str">
        <f>IF($C51="","",IF($H$1='He so'!$C$3,VLOOKUP($C51,'He so'!$B$4:$E$19,2,1),IF($H$1='He so'!$D$3,VLOOKUP($C51,'He so'!$B$4:$E$19,3,1),IF($H$1='He so'!$E$3,VLOOKUP($C51,'He so'!$B$4:$E$19,4,1),"Bạn nhập sai loại vải rồi"))))</f>
        <v/>
      </c>
      <c r="H51" s="19" t="str">
        <f t="shared" si="2"/>
        <v/>
      </c>
    </row>
    <row r="52" spans="1:8" ht="15.75" x14ac:dyDescent="0.25">
      <c r="A52" s="22" t="str">
        <f t="shared" si="3"/>
        <v/>
      </c>
      <c r="B52" s="47"/>
      <c r="C52" s="49"/>
      <c r="D52" s="49"/>
      <c r="E52" s="49"/>
      <c r="F52" s="10" t="str">
        <f t="shared" si="1"/>
        <v/>
      </c>
      <c r="G52" s="10" t="str">
        <f>IF($C52="","",IF($H$1='He so'!$C$3,VLOOKUP($C52,'He so'!$B$4:$E$19,2,1),IF($H$1='He so'!$D$3,VLOOKUP($C52,'He so'!$B$4:$E$19,3,1),IF($H$1='He so'!$E$3,VLOOKUP($C52,'He so'!$B$4:$E$19,4,1),"Bạn nhập sai loại vải rồi"))))</f>
        <v/>
      </c>
      <c r="H52" s="19" t="str">
        <f t="shared" si="2"/>
        <v/>
      </c>
    </row>
    <row r="53" spans="1:8" ht="15.75" x14ac:dyDescent="0.25">
      <c r="A53" s="22" t="str">
        <f t="shared" si="3"/>
        <v/>
      </c>
      <c r="B53" s="47"/>
      <c r="C53" s="49"/>
      <c r="D53" s="49"/>
      <c r="E53" s="49"/>
      <c r="F53" s="10" t="str">
        <f t="shared" si="1"/>
        <v/>
      </c>
      <c r="G53" s="10" t="str">
        <f>IF($C53="","",IF($H$1='He so'!$C$3,VLOOKUP($C53,'He so'!$B$4:$E$19,2,1),IF($H$1='He so'!$D$3,VLOOKUP($C53,'He so'!$B$4:$E$19,3,1),IF($H$1='He so'!$E$3,VLOOKUP($C53,'He so'!$B$4:$E$19,4,1),"Bạn nhập sai loại vải rồi"))))</f>
        <v/>
      </c>
      <c r="H53" s="19" t="str">
        <f t="shared" si="2"/>
        <v/>
      </c>
    </row>
    <row r="54" spans="1:8" ht="15.75" x14ac:dyDescent="0.25">
      <c r="A54" s="22" t="str">
        <f t="shared" si="3"/>
        <v/>
      </c>
      <c r="B54" s="47"/>
      <c r="C54" s="49"/>
      <c r="D54" s="49"/>
      <c r="E54" s="49"/>
      <c r="F54" s="10" t="str">
        <f t="shared" si="1"/>
        <v/>
      </c>
      <c r="G54" s="10" t="str">
        <f>IF($C54="","",IF($H$1='He so'!$C$3,VLOOKUP($C54,'He so'!$B$4:$E$19,2,1),IF($H$1='He so'!$D$3,VLOOKUP($C54,'He so'!$B$4:$E$19,3,1),IF($H$1='He so'!$E$3,VLOOKUP($C54,'He so'!$B$4:$E$19,4,1),"Bạn nhập sai loại vải rồi"))))</f>
        <v/>
      </c>
      <c r="H54" s="19" t="str">
        <f t="shared" si="2"/>
        <v/>
      </c>
    </row>
    <row r="55" spans="1:8" ht="15.75" x14ac:dyDescent="0.25">
      <c r="A55" s="22" t="str">
        <f t="shared" si="3"/>
        <v/>
      </c>
      <c r="B55" s="47"/>
      <c r="C55" s="49"/>
      <c r="D55" s="49"/>
      <c r="E55" s="49"/>
      <c r="F55" s="10" t="str">
        <f t="shared" si="1"/>
        <v/>
      </c>
      <c r="G55" s="10" t="str">
        <f>IF($C55="","",IF($H$1='He so'!$C$3,VLOOKUP($C55,'He so'!$B$4:$E$19,2,1),IF($H$1='He so'!$D$3,VLOOKUP($C55,'He so'!$B$4:$E$19,3,1),IF($H$1='He so'!$E$3,VLOOKUP($C55,'He so'!$B$4:$E$19,4,1),"Bạn nhập sai loại vải rồi"))))</f>
        <v/>
      </c>
      <c r="H55" s="19" t="str">
        <f t="shared" si="2"/>
        <v/>
      </c>
    </row>
    <row r="56" spans="1:8" ht="15.75" x14ac:dyDescent="0.25">
      <c r="A56" s="22" t="str">
        <f t="shared" si="3"/>
        <v/>
      </c>
      <c r="B56" s="47"/>
      <c r="C56" s="49"/>
      <c r="D56" s="49"/>
      <c r="E56" s="49"/>
      <c r="F56" s="10" t="str">
        <f t="shared" si="1"/>
        <v/>
      </c>
      <c r="G56" s="10" t="str">
        <f>IF($C56="","",IF($H$1='He so'!$C$3,VLOOKUP($C56,'He so'!$B$4:$E$19,2,1),IF($H$1='He so'!$D$3,VLOOKUP($C56,'He so'!$B$4:$E$19,3,1),IF($H$1='He so'!$E$3,VLOOKUP($C56,'He so'!$B$4:$E$19,4,1),"Bạn nhập sai loại vải rồi"))))</f>
        <v/>
      </c>
      <c r="H56" s="19" t="str">
        <f t="shared" si="2"/>
        <v/>
      </c>
    </row>
    <row r="57" spans="1:8" ht="15.75" x14ac:dyDescent="0.25">
      <c r="A57" s="22" t="str">
        <f t="shared" si="3"/>
        <v/>
      </c>
      <c r="B57" s="47"/>
      <c r="C57" s="49"/>
      <c r="D57" s="49"/>
      <c r="E57" s="49"/>
      <c r="F57" s="10" t="str">
        <f t="shared" si="1"/>
        <v/>
      </c>
      <c r="G57" s="10" t="str">
        <f>IF($C57="","",IF($H$1='He so'!$C$3,VLOOKUP($C57,'He so'!$B$4:$E$19,2,1),IF($H$1='He so'!$D$3,VLOOKUP($C57,'He so'!$B$4:$E$19,3,1),IF($H$1='He so'!$E$3,VLOOKUP($C57,'He so'!$B$4:$E$19,4,1),"Bạn nhập sai loại vải rồi"))))</f>
        <v/>
      </c>
      <c r="H57" s="19" t="str">
        <f t="shared" si="2"/>
        <v/>
      </c>
    </row>
    <row r="58" spans="1:8" ht="15.75" x14ac:dyDescent="0.25">
      <c r="A58" s="22" t="str">
        <f t="shared" si="3"/>
        <v/>
      </c>
      <c r="B58" s="47"/>
      <c r="C58" s="49"/>
      <c r="D58" s="49"/>
      <c r="E58" s="49"/>
      <c r="F58" s="10" t="str">
        <f t="shared" si="1"/>
        <v/>
      </c>
      <c r="G58" s="10" t="str">
        <f>IF($C58="","",IF($H$1='He so'!$C$3,VLOOKUP($C58,'He so'!$B$4:$E$19,2,1),IF($H$1='He so'!$D$3,VLOOKUP($C58,'He so'!$B$4:$E$19,3,1),IF($H$1='He so'!$E$3,VLOOKUP($C58,'He so'!$B$4:$E$19,4,1),"Bạn nhập sai loại vải rồi"))))</f>
        <v/>
      </c>
      <c r="H58" s="19" t="str">
        <f t="shared" si="2"/>
        <v/>
      </c>
    </row>
    <row r="59" spans="1:8" ht="15.75" x14ac:dyDescent="0.25">
      <c r="A59" s="22" t="str">
        <f t="shared" si="3"/>
        <v/>
      </c>
      <c r="B59" s="47"/>
      <c r="C59" s="49"/>
      <c r="D59" s="49"/>
      <c r="E59" s="49"/>
      <c r="F59" s="10" t="str">
        <f t="shared" si="1"/>
        <v/>
      </c>
      <c r="G59" s="10" t="str">
        <f>IF($C59="","",IF($H$1='He so'!$C$3,VLOOKUP($C59,'He so'!$B$4:$E$19,2,1),IF($H$1='He so'!$D$3,VLOOKUP($C59,'He so'!$B$4:$E$19,3,1),IF($H$1='He so'!$E$3,VLOOKUP($C59,'He so'!$B$4:$E$19,4,1),"Bạn nhập sai loại vải rồi"))))</f>
        <v/>
      </c>
      <c r="H59" s="19" t="str">
        <f t="shared" si="2"/>
        <v/>
      </c>
    </row>
    <row r="60" spans="1:8" ht="15.75" x14ac:dyDescent="0.25">
      <c r="A60" s="22" t="str">
        <f t="shared" si="3"/>
        <v/>
      </c>
      <c r="B60" s="51"/>
      <c r="C60" s="49"/>
      <c r="D60" s="49"/>
      <c r="E60" s="49"/>
      <c r="F60" s="10" t="str">
        <f t="shared" si="1"/>
        <v/>
      </c>
      <c r="G60" s="10" t="str">
        <f>IF($C60="","",IF($H$1='He so'!$C$3,VLOOKUP($C60,'He so'!$B$4:$E$19,2,1),IF($H$1='He so'!$D$3,VLOOKUP($C60,'He so'!$B$4:$E$19,3,1),IF($H$1='He so'!$E$3,VLOOKUP($C60,'He so'!$B$4:$E$19,4,1),"Bạn nhập sai loại vải rồi"))))</f>
        <v/>
      </c>
      <c r="H60" s="19" t="str">
        <f t="shared" si="2"/>
        <v/>
      </c>
    </row>
    <row r="61" spans="1:8" ht="15.75" x14ac:dyDescent="0.25">
      <c r="A61" s="22" t="str">
        <f t="shared" si="3"/>
        <v/>
      </c>
      <c r="B61" s="51"/>
      <c r="C61" s="49"/>
      <c r="D61" s="49"/>
      <c r="E61" s="49"/>
      <c r="F61" s="10" t="str">
        <f t="shared" si="1"/>
        <v/>
      </c>
      <c r="G61" s="10" t="str">
        <f>IF($C61="","",IF($H$1='He so'!$C$3,VLOOKUP($C61,'He so'!$B$4:$E$19,2,1),IF($H$1='He so'!$D$3,VLOOKUP($C61,'He so'!$B$4:$E$19,3,1),IF($H$1='He so'!$E$3,VLOOKUP($C61,'He so'!$B$4:$E$19,4,1),"Bạn nhập sai loại vải rồi"))))</f>
        <v/>
      </c>
      <c r="H61" s="19" t="str">
        <f t="shared" si="2"/>
        <v/>
      </c>
    </row>
    <row r="62" spans="1:8" ht="15.75" x14ac:dyDescent="0.25">
      <c r="A62" s="22" t="str">
        <f t="shared" si="3"/>
        <v/>
      </c>
      <c r="B62" s="47"/>
      <c r="C62" s="49"/>
      <c r="D62" s="49"/>
      <c r="E62" s="49"/>
      <c r="F62" s="10" t="str">
        <f t="shared" si="1"/>
        <v/>
      </c>
      <c r="G62" s="10" t="str">
        <f>IF($C62="","",IF($H$1='He so'!$C$3,VLOOKUP($C62,'He so'!$B$4:$E$19,2,1),IF($H$1='He so'!$D$3,VLOOKUP($C62,'He so'!$B$4:$E$19,3,1),IF($H$1='He so'!$E$3,VLOOKUP($C62,'He so'!$B$4:$E$19,4,1),"Bạn nhập sai loại vải rồi"))))</f>
        <v/>
      </c>
      <c r="H62" s="19" t="str">
        <f t="shared" si="2"/>
        <v/>
      </c>
    </row>
    <row r="63" spans="1:8" ht="15.75" x14ac:dyDescent="0.25">
      <c r="A63" s="22" t="str">
        <f t="shared" si="3"/>
        <v/>
      </c>
      <c r="B63" s="51"/>
      <c r="C63" s="49"/>
      <c r="D63" s="49"/>
      <c r="E63" s="49"/>
      <c r="F63" s="10" t="str">
        <f t="shared" si="1"/>
        <v/>
      </c>
      <c r="G63" s="10" t="str">
        <f>IF($C63="","",IF($H$1='He so'!$C$3,VLOOKUP($C63,'He so'!$B$4:$E$19,2,1),IF($H$1='He so'!$D$3,VLOOKUP($C63,'He so'!$B$4:$E$19,3,1),IF($H$1='He so'!$E$3,VLOOKUP($C63,'He so'!$B$4:$E$19,4,1),"Bạn nhập sai loại vải rồi"))))</f>
        <v/>
      </c>
      <c r="H63" s="19" t="str">
        <f t="shared" si="2"/>
        <v/>
      </c>
    </row>
    <row r="64" spans="1:8" ht="15.75" x14ac:dyDescent="0.25">
      <c r="A64" s="22" t="str">
        <f t="shared" si="3"/>
        <v/>
      </c>
      <c r="B64" s="51"/>
      <c r="C64" s="49"/>
      <c r="D64" s="49"/>
      <c r="E64" s="49"/>
      <c r="F64" s="10" t="str">
        <f t="shared" si="1"/>
        <v/>
      </c>
      <c r="G64" s="10" t="str">
        <f>IF($C64="","",IF($H$1='He so'!$C$3,VLOOKUP($C64,'He so'!$B$4:$E$19,2,1),IF($H$1='He so'!$D$3,VLOOKUP($C64,'He so'!$B$4:$E$19,3,1),IF($H$1='He so'!$E$3,VLOOKUP($C64,'He so'!$B$4:$E$19,4,1),"Bạn nhập sai loại vải rồi"))))</f>
        <v/>
      </c>
      <c r="H64" s="19" t="str">
        <f t="shared" si="2"/>
        <v/>
      </c>
    </row>
    <row r="65" spans="1:8" ht="15.75" x14ac:dyDescent="0.25">
      <c r="A65" s="22" t="str">
        <f t="shared" si="3"/>
        <v/>
      </c>
      <c r="B65" s="47"/>
      <c r="C65" s="49"/>
      <c r="D65" s="49"/>
      <c r="E65" s="49"/>
      <c r="F65" s="10" t="str">
        <f t="shared" si="1"/>
        <v/>
      </c>
      <c r="G65" s="10" t="str">
        <f>IF($C65="","",IF($H$1='He so'!$C$3,VLOOKUP($C65,'He so'!$B$4:$E$19,2,1),IF($H$1='He so'!$D$3,VLOOKUP($C65,'He so'!$B$4:$E$19,3,1),IF($H$1='He so'!$E$3,VLOOKUP($C65,'He so'!$B$4:$E$19,4,1),"Bạn nhập sai loại vải rồi"))))</f>
        <v/>
      </c>
      <c r="H65" s="19" t="str">
        <f t="shared" si="2"/>
        <v/>
      </c>
    </row>
    <row r="66" spans="1:8" ht="15.75" x14ac:dyDescent="0.25">
      <c r="A66" s="22" t="str">
        <f t="shared" si="3"/>
        <v/>
      </c>
      <c r="B66" s="47"/>
      <c r="C66" s="49"/>
      <c r="D66" s="49"/>
      <c r="E66" s="49"/>
      <c r="F66" s="10" t="str">
        <f t="shared" si="1"/>
        <v/>
      </c>
      <c r="G66" s="10" t="str">
        <f>IF($C66="","",IF($H$1='He so'!$C$3,VLOOKUP($C66,'He so'!$B$4:$E$19,2,1),IF($H$1='He so'!$D$3,VLOOKUP($C66,'He so'!$B$4:$E$19,3,1),IF($H$1='He so'!$E$3,VLOOKUP($C66,'He so'!$B$4:$E$19,4,1),"Bạn nhập sai loại vải rồi"))))</f>
        <v/>
      </c>
      <c r="H66" s="19" t="str">
        <f t="shared" si="2"/>
        <v/>
      </c>
    </row>
    <row r="67" spans="1:8" ht="15.75" x14ac:dyDescent="0.25">
      <c r="A67" s="22" t="str">
        <f t="shared" si="3"/>
        <v/>
      </c>
      <c r="B67" s="47"/>
      <c r="C67" s="49"/>
      <c r="D67" s="49"/>
      <c r="E67" s="49"/>
      <c r="F67" s="10" t="str">
        <f t="shared" si="1"/>
        <v/>
      </c>
      <c r="G67" s="10" t="str">
        <f>IF($C67="","",IF($H$1='He so'!$C$3,VLOOKUP($C67,'He so'!$B$4:$E$19,2,1),IF($H$1='He so'!$D$3,VLOOKUP($C67,'He so'!$B$4:$E$19,3,1),IF($H$1='He so'!$E$3,VLOOKUP($C67,'He so'!$B$4:$E$19,4,1),"Bạn nhập sai loại vải rồi"))))</f>
        <v/>
      </c>
      <c r="H67" s="19" t="str">
        <f t="shared" si="2"/>
        <v/>
      </c>
    </row>
    <row r="68" spans="1:8" s="17" customFormat="1" ht="15.75" customHeight="1" thickBot="1" x14ac:dyDescent="0.3">
      <c r="A68" s="23" t="s">
        <v>51</v>
      </c>
      <c r="B68" s="20"/>
      <c r="C68" s="29"/>
      <c r="D68" s="29"/>
      <c r="E68" s="29"/>
      <c r="F68" s="21" t="str">
        <f>IF(C68="","",$H$2)</f>
        <v/>
      </c>
      <c r="G68" s="29"/>
      <c r="H68" s="24">
        <f>SUM(H7:H67)</f>
        <v>0</v>
      </c>
    </row>
    <row r="69" spans="1:8" s="17" customFormat="1" ht="16.5" thickTop="1" x14ac:dyDescent="0.2">
      <c r="F69" s="18" t="str">
        <f>IF(C69="","",$H$2)</f>
        <v/>
      </c>
    </row>
    <row r="70" spans="1:8" ht="15.75" x14ac:dyDescent="0.25">
      <c r="A70" s="11"/>
      <c r="B70" s="12"/>
      <c r="C70" s="12"/>
      <c r="D70" s="13"/>
      <c r="E70" s="13"/>
      <c r="F70" s="13"/>
      <c r="G70" s="13"/>
      <c r="H70" s="13"/>
    </row>
    <row r="71" spans="1:8" ht="19.5" x14ac:dyDescent="0.35">
      <c r="A71" s="25" t="s">
        <v>53</v>
      </c>
      <c r="B71" s="25"/>
    </row>
  </sheetData>
  <protectedRanges>
    <protectedRange sqref="B7:E67" name="Range2"/>
    <protectedRange sqref="H1:H2" name="Range1"/>
  </protectedRanges>
  <mergeCells count="3">
    <mergeCell ref="F1:G1"/>
    <mergeCell ref="F2:G2"/>
    <mergeCell ref="A6:H6"/>
  </mergeCells>
  <pageMargins left="0.28000000000000003" right="7.0000000000000007E-2" top="0.11" bottom="7.0000000000000007E-2" header="0.09" footer="0.05"/>
  <pageSetup paperSize="9" scale="70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WhiteSpace="0" zoomScaleNormal="100" workbookViewId="0"/>
  </sheetViews>
  <sheetFormatPr defaultRowHeight="12.75" x14ac:dyDescent="0.2"/>
  <cols>
    <col min="1" max="1" width="9.140625" style="6"/>
    <col min="2" max="2" width="64.42578125" style="6" customWidth="1"/>
    <col min="3" max="8" width="10.42578125" style="6" customWidth="1"/>
    <col min="9" max="16384" width="9.140625" style="6"/>
  </cols>
  <sheetData>
    <row r="1" spans="1:9" ht="21.75" thickTop="1" thickBot="1" x14ac:dyDescent="0.25">
      <c r="D1" s="9"/>
      <c r="E1" s="9"/>
      <c r="F1" s="66" t="s">
        <v>36</v>
      </c>
      <c r="G1" s="66"/>
      <c r="H1" s="48" t="s">
        <v>44</v>
      </c>
      <c r="I1" s="26"/>
    </row>
    <row r="2" spans="1:9" ht="21.75" thickTop="1" thickBot="1" x14ac:dyDescent="0.25">
      <c r="D2" s="9"/>
      <c r="E2" s="9"/>
      <c r="F2" s="66" t="s">
        <v>43</v>
      </c>
      <c r="G2" s="66"/>
      <c r="H2" s="48">
        <v>10</v>
      </c>
      <c r="I2" s="26"/>
    </row>
    <row r="3" spans="1:9" ht="21.75" thickTop="1" thickBot="1" x14ac:dyDescent="0.35">
      <c r="B3" s="7"/>
      <c r="C3" s="8"/>
      <c r="D3" s="9"/>
      <c r="E3" s="9"/>
      <c r="F3" s="9"/>
      <c r="G3" s="27"/>
      <c r="H3" s="28"/>
      <c r="I3" s="26"/>
    </row>
    <row r="4" spans="1:9" ht="27" thickTop="1" thickBot="1" x14ac:dyDescent="0.25">
      <c r="A4" s="15" t="s">
        <v>34</v>
      </c>
      <c r="B4" s="15" t="s">
        <v>37</v>
      </c>
      <c r="C4" s="15" t="s">
        <v>54</v>
      </c>
      <c r="D4" s="15" t="s">
        <v>55</v>
      </c>
      <c r="E4" s="15" t="s">
        <v>38</v>
      </c>
      <c r="F4" s="15" t="s">
        <v>39</v>
      </c>
      <c r="G4" s="15" t="s">
        <v>40</v>
      </c>
      <c r="H4" s="15" t="s">
        <v>52</v>
      </c>
    </row>
    <row r="5" spans="1:9" ht="14.25" thickTop="1" thickBot="1" x14ac:dyDescent="0.25">
      <c r="A5" s="16"/>
      <c r="B5" s="16"/>
      <c r="C5" s="16"/>
      <c r="D5" s="16"/>
      <c r="E5" s="16"/>
      <c r="F5" s="16"/>
      <c r="G5" s="16"/>
      <c r="H5" s="16"/>
    </row>
    <row r="6" spans="1:9" s="17" customFormat="1" ht="26.25" customHeight="1" thickTop="1" x14ac:dyDescent="0.2">
      <c r="A6" s="63" t="str">
        <f>CONCATENATE('Dinh muc chi'!C15," : ",'Dinh muc chi'!D15)</f>
        <v xml:space="preserve"> : </v>
      </c>
      <c r="B6" s="64"/>
      <c r="C6" s="64"/>
      <c r="D6" s="64"/>
      <c r="E6" s="64"/>
      <c r="F6" s="64"/>
      <c r="G6" s="64"/>
      <c r="H6" s="65"/>
    </row>
    <row r="7" spans="1:9" ht="15.75" x14ac:dyDescent="0.25">
      <c r="A7" s="22" t="str">
        <f>IF(B7="","",1)</f>
        <v/>
      </c>
      <c r="B7" s="47"/>
      <c r="C7" s="49"/>
      <c r="D7" s="50"/>
      <c r="E7" s="50"/>
      <c r="F7" s="10" t="str">
        <f>IF(C7="","",$H$2*E7)</f>
        <v/>
      </c>
      <c r="G7" s="10" t="str">
        <f>IF($C7="","",IF($H$1='He so'!$C$3,VLOOKUP($C7,'He so'!$B$4:$E$19,2,1),IF($H$1='He so'!$D$3,VLOOKUP($C7,'He so'!$B$4:$E$19,3,1),IF($H$1='He so'!$E$3,VLOOKUP($C7,'He so'!$B$4:$E$19,4,1),"Bạn nhập sai loại vải rồi"))))</f>
        <v/>
      </c>
      <c r="H7" s="19" t="str">
        <f>IF(G7="","",(D7*E7+F7)*VALUE(G7))</f>
        <v/>
      </c>
    </row>
    <row r="8" spans="1:9" ht="15.75" x14ac:dyDescent="0.25">
      <c r="A8" s="22" t="str">
        <f t="shared" ref="A8:A39" si="0">IF(OR(B8="",A7=""),"",A7+1)</f>
        <v/>
      </c>
      <c r="B8" s="47"/>
      <c r="C8" s="49"/>
      <c r="D8" s="49"/>
      <c r="E8" s="49"/>
      <c r="F8" s="10" t="str">
        <f t="shared" ref="F8:F67" si="1">IF(C8="","",$H$2*E8)</f>
        <v/>
      </c>
      <c r="G8" s="10" t="str">
        <f>IF($C8="","",IF($H$1='He so'!$C$3,VLOOKUP($C8,'He so'!$B$4:$E$19,2,1),IF($H$1='He so'!$D$3,VLOOKUP($C8,'He so'!$B$4:$E$19,3,1),IF($H$1='He so'!$E$3,VLOOKUP($C8,'He so'!$B$4:$E$19,4,1),"Bạn nhập sai loại vải rồi"))))</f>
        <v/>
      </c>
      <c r="H8" s="19" t="str">
        <f t="shared" ref="H8:H67" si="2">IF(G8="","",(D8*E8+F8)*VALUE(G8))</f>
        <v/>
      </c>
    </row>
    <row r="9" spans="1:9" ht="15.75" x14ac:dyDescent="0.25">
      <c r="A9" s="22" t="str">
        <f t="shared" si="0"/>
        <v/>
      </c>
      <c r="B9" s="47"/>
      <c r="C9" s="49"/>
      <c r="D9" s="49"/>
      <c r="E9" s="49"/>
      <c r="F9" s="10" t="str">
        <f t="shared" si="1"/>
        <v/>
      </c>
      <c r="G9" s="10" t="str">
        <f>IF($C9="","",IF($H$1='He so'!$C$3,VLOOKUP($C9,'He so'!$B$4:$E$19,2,1),IF($H$1='He so'!$D$3,VLOOKUP($C9,'He so'!$B$4:$E$19,3,1),IF($H$1='He so'!$E$3,VLOOKUP($C9,'He so'!$B$4:$E$19,4,1),"Bạn nhập sai loại vải rồi"))))</f>
        <v/>
      </c>
      <c r="H9" s="19" t="str">
        <f t="shared" si="2"/>
        <v/>
      </c>
    </row>
    <row r="10" spans="1:9" ht="15.75" x14ac:dyDescent="0.25">
      <c r="A10" s="22" t="str">
        <f t="shared" si="0"/>
        <v/>
      </c>
      <c r="B10" s="47"/>
      <c r="C10" s="49"/>
      <c r="D10" s="49"/>
      <c r="E10" s="49"/>
      <c r="F10" s="10" t="str">
        <f t="shared" si="1"/>
        <v/>
      </c>
      <c r="G10" s="10" t="str">
        <f>IF($C10="","",IF($H$1='He so'!$C$3,VLOOKUP($C10,'He so'!$B$4:$E$19,2,1),IF($H$1='He so'!$D$3,VLOOKUP($C10,'He so'!$B$4:$E$19,3,1),IF($H$1='He so'!$E$3,VLOOKUP($C10,'He so'!$B$4:$E$19,4,1),"Bạn nhập sai loại vải rồi"))))</f>
        <v/>
      </c>
      <c r="H10" s="19" t="str">
        <f t="shared" si="2"/>
        <v/>
      </c>
    </row>
    <row r="11" spans="1:9" ht="15.75" x14ac:dyDescent="0.25">
      <c r="A11" s="22" t="str">
        <f t="shared" si="0"/>
        <v/>
      </c>
      <c r="B11" s="47"/>
      <c r="C11" s="49"/>
      <c r="D11" s="49"/>
      <c r="E11" s="49"/>
      <c r="F11" s="10" t="str">
        <f t="shared" si="1"/>
        <v/>
      </c>
      <c r="G11" s="10" t="str">
        <f>IF($C11="","",IF($H$1='He so'!$C$3,VLOOKUP($C11,'He so'!$B$4:$E$19,2,1),IF($H$1='He so'!$D$3,VLOOKUP($C11,'He so'!$B$4:$E$19,3,1),IF($H$1='He so'!$E$3,VLOOKUP($C11,'He so'!$B$4:$E$19,4,1),"Bạn nhập sai loại vải rồi"))))</f>
        <v/>
      </c>
      <c r="H11" s="19" t="str">
        <f t="shared" si="2"/>
        <v/>
      </c>
    </row>
    <row r="12" spans="1:9" ht="15.75" x14ac:dyDescent="0.25">
      <c r="A12" s="22" t="str">
        <f t="shared" si="0"/>
        <v/>
      </c>
      <c r="B12" s="47"/>
      <c r="C12" s="49"/>
      <c r="D12" s="49"/>
      <c r="E12" s="49"/>
      <c r="F12" s="10" t="str">
        <f t="shared" si="1"/>
        <v/>
      </c>
      <c r="G12" s="10" t="str">
        <f>IF($C12="","",IF($H$1='He so'!$C$3,VLOOKUP($C12,'He so'!$B$4:$E$19,2,1),IF($H$1='He so'!$D$3,VLOOKUP($C12,'He so'!$B$4:$E$19,3,1),IF($H$1='He so'!$E$3,VLOOKUP($C12,'He so'!$B$4:$E$19,4,1),"Bạn nhập sai loại vải rồi"))))</f>
        <v/>
      </c>
      <c r="H12" s="19" t="str">
        <f t="shared" si="2"/>
        <v/>
      </c>
    </row>
    <row r="13" spans="1:9" ht="15.75" x14ac:dyDescent="0.25">
      <c r="A13" s="22" t="str">
        <f t="shared" si="0"/>
        <v/>
      </c>
      <c r="B13" s="47"/>
      <c r="C13" s="49"/>
      <c r="D13" s="49"/>
      <c r="E13" s="49"/>
      <c r="F13" s="10" t="str">
        <f t="shared" si="1"/>
        <v/>
      </c>
      <c r="G13" s="10" t="str">
        <f>IF($C13="","",IF($H$1='He so'!$C$3,VLOOKUP($C13,'He so'!$B$4:$E$19,2,1),IF($H$1='He so'!$D$3,VLOOKUP($C13,'He so'!$B$4:$E$19,3,1),IF($H$1='He so'!$E$3,VLOOKUP($C13,'He so'!$B$4:$E$19,4,1),"Bạn nhập sai loại vải rồi"))))</f>
        <v/>
      </c>
      <c r="H13" s="19" t="str">
        <f t="shared" si="2"/>
        <v/>
      </c>
    </row>
    <row r="14" spans="1:9" ht="15.75" x14ac:dyDescent="0.25">
      <c r="A14" s="22" t="str">
        <f t="shared" si="0"/>
        <v/>
      </c>
      <c r="B14" s="47"/>
      <c r="C14" s="49"/>
      <c r="D14" s="49"/>
      <c r="E14" s="49"/>
      <c r="F14" s="10" t="str">
        <f t="shared" si="1"/>
        <v/>
      </c>
      <c r="G14" s="10" t="str">
        <f>IF($C14="","",IF($H$1='He so'!$C$3,VLOOKUP($C14,'He so'!$B$4:$E$19,2,1),IF($H$1='He so'!$D$3,VLOOKUP($C14,'He so'!$B$4:$E$19,3,1),IF($H$1='He so'!$E$3,VLOOKUP($C14,'He so'!$B$4:$E$19,4,1),"Bạn nhập sai loại vải rồi"))))</f>
        <v/>
      </c>
      <c r="H14" s="19" t="str">
        <f t="shared" si="2"/>
        <v/>
      </c>
    </row>
    <row r="15" spans="1:9" ht="15.75" x14ac:dyDescent="0.25">
      <c r="A15" s="22" t="str">
        <f t="shared" si="0"/>
        <v/>
      </c>
      <c r="B15" s="47"/>
      <c r="C15" s="49"/>
      <c r="D15" s="49"/>
      <c r="E15" s="49"/>
      <c r="F15" s="10" t="str">
        <f t="shared" si="1"/>
        <v/>
      </c>
      <c r="G15" s="10" t="str">
        <f>IF($C15="","",IF($H$1='He so'!$C$3,VLOOKUP($C15,'He so'!$B$4:$E$19,2,1),IF($H$1='He so'!$D$3,VLOOKUP($C15,'He so'!$B$4:$E$19,3,1),IF($H$1='He so'!$E$3,VLOOKUP($C15,'He so'!$B$4:$E$19,4,1),"Bạn nhập sai loại vải rồi"))))</f>
        <v/>
      </c>
      <c r="H15" s="19" t="str">
        <f t="shared" si="2"/>
        <v/>
      </c>
    </row>
    <row r="16" spans="1:9" ht="15.75" x14ac:dyDescent="0.25">
      <c r="A16" s="22" t="str">
        <f t="shared" si="0"/>
        <v/>
      </c>
      <c r="B16" s="47"/>
      <c r="C16" s="49"/>
      <c r="D16" s="49"/>
      <c r="E16" s="49"/>
      <c r="F16" s="10" t="str">
        <f t="shared" si="1"/>
        <v/>
      </c>
      <c r="G16" s="10" t="str">
        <f>IF($C16="","",IF($H$1='He so'!$C$3,VLOOKUP($C16,'He so'!$B$4:$E$19,2,1),IF($H$1='He so'!$D$3,VLOOKUP($C16,'He so'!$B$4:$E$19,3,1),IF($H$1='He so'!$E$3,VLOOKUP($C16,'He so'!$B$4:$E$19,4,1),"Bạn nhập sai loại vải rồi"))))</f>
        <v/>
      </c>
      <c r="H16" s="19" t="str">
        <f t="shared" si="2"/>
        <v/>
      </c>
    </row>
    <row r="17" spans="1:8" ht="15.75" x14ac:dyDescent="0.25">
      <c r="A17" s="22" t="str">
        <f t="shared" si="0"/>
        <v/>
      </c>
      <c r="B17" s="47"/>
      <c r="C17" s="49"/>
      <c r="D17" s="49"/>
      <c r="E17" s="49"/>
      <c r="F17" s="10" t="str">
        <f t="shared" si="1"/>
        <v/>
      </c>
      <c r="G17" s="10" t="str">
        <f>IF($C17="","",IF($H$1='He so'!$C$3,VLOOKUP($C17,'He so'!$B$4:$E$19,2,1),IF($H$1='He so'!$D$3,VLOOKUP($C17,'He so'!$B$4:$E$19,3,1),IF($H$1='He so'!$E$3,VLOOKUP($C17,'He so'!$B$4:$E$19,4,1),"Bạn nhập sai loại vải rồi"))))</f>
        <v/>
      </c>
      <c r="H17" s="19" t="str">
        <f t="shared" si="2"/>
        <v/>
      </c>
    </row>
    <row r="18" spans="1:8" ht="15.75" x14ac:dyDescent="0.25">
      <c r="A18" s="22" t="str">
        <f t="shared" si="0"/>
        <v/>
      </c>
      <c r="B18" s="47"/>
      <c r="C18" s="49"/>
      <c r="D18" s="49"/>
      <c r="E18" s="49"/>
      <c r="F18" s="10" t="str">
        <f t="shared" si="1"/>
        <v/>
      </c>
      <c r="G18" s="10" t="str">
        <f>IF($C18="","",IF($H$1='He so'!$C$3,VLOOKUP($C18,'He so'!$B$4:$E$19,2,1),IF($H$1='He so'!$D$3,VLOOKUP($C18,'He so'!$B$4:$E$19,3,1),IF($H$1='He so'!$E$3,VLOOKUP($C18,'He so'!$B$4:$E$19,4,1),"Bạn nhập sai loại vải rồi"))))</f>
        <v/>
      </c>
      <c r="H18" s="19" t="str">
        <f t="shared" si="2"/>
        <v/>
      </c>
    </row>
    <row r="19" spans="1:8" ht="15.75" x14ac:dyDescent="0.25">
      <c r="A19" s="22" t="str">
        <f t="shared" si="0"/>
        <v/>
      </c>
      <c r="B19" s="51"/>
      <c r="C19" s="49"/>
      <c r="D19" s="49"/>
      <c r="E19" s="49"/>
      <c r="F19" s="10" t="str">
        <f t="shared" si="1"/>
        <v/>
      </c>
      <c r="G19" s="10" t="str">
        <f>IF($C19="","",IF($H$1='He so'!$C$3,VLOOKUP($C19,'He so'!$B$4:$E$19,2,1),IF($H$1='He so'!$D$3,VLOOKUP($C19,'He so'!$B$4:$E$19,3,1),IF($H$1='He so'!$E$3,VLOOKUP($C19,'He so'!$B$4:$E$19,4,1),"Bạn nhập sai loại vải rồi"))))</f>
        <v/>
      </c>
      <c r="H19" s="19" t="str">
        <f t="shared" si="2"/>
        <v/>
      </c>
    </row>
    <row r="20" spans="1:8" ht="15.75" x14ac:dyDescent="0.25">
      <c r="A20" s="22" t="str">
        <f t="shared" si="0"/>
        <v/>
      </c>
      <c r="B20" s="51"/>
      <c r="C20" s="49"/>
      <c r="D20" s="49"/>
      <c r="E20" s="49"/>
      <c r="F20" s="10" t="str">
        <f t="shared" si="1"/>
        <v/>
      </c>
      <c r="G20" s="10" t="str">
        <f>IF($C20="","",IF($H$1='He so'!$C$3,VLOOKUP($C20,'He so'!$B$4:$E$19,2,1),IF($H$1='He so'!$D$3,VLOOKUP($C20,'He so'!$B$4:$E$19,3,1),IF($H$1='He so'!$E$3,VLOOKUP($C20,'He so'!$B$4:$E$19,4,1),"Bạn nhập sai loại vải rồi"))))</f>
        <v/>
      </c>
      <c r="H20" s="19" t="str">
        <f t="shared" si="2"/>
        <v/>
      </c>
    </row>
    <row r="21" spans="1:8" ht="15.75" x14ac:dyDescent="0.25">
      <c r="A21" s="22" t="str">
        <f t="shared" si="0"/>
        <v/>
      </c>
      <c r="B21" s="51"/>
      <c r="C21" s="49"/>
      <c r="D21" s="49"/>
      <c r="E21" s="49"/>
      <c r="F21" s="10" t="str">
        <f t="shared" si="1"/>
        <v/>
      </c>
      <c r="G21" s="10" t="str">
        <f>IF($C21="","",IF($H$1='He so'!$C$3,VLOOKUP($C21,'He so'!$B$4:$E$19,2,1),IF($H$1='He so'!$D$3,VLOOKUP($C21,'He so'!$B$4:$E$19,3,1),IF($H$1='He so'!$E$3,VLOOKUP($C21,'He so'!$B$4:$E$19,4,1),"Bạn nhập sai loại vải rồi"))))</f>
        <v/>
      </c>
      <c r="H21" s="19" t="str">
        <f t="shared" si="2"/>
        <v/>
      </c>
    </row>
    <row r="22" spans="1:8" ht="15.75" x14ac:dyDescent="0.25">
      <c r="A22" s="22" t="str">
        <f t="shared" si="0"/>
        <v/>
      </c>
      <c r="B22" s="51"/>
      <c r="C22" s="49"/>
      <c r="D22" s="49"/>
      <c r="E22" s="49"/>
      <c r="F22" s="10" t="str">
        <f t="shared" si="1"/>
        <v/>
      </c>
      <c r="G22" s="10" t="str">
        <f>IF($C22="","",IF($H$1='He so'!$C$3,VLOOKUP($C22,'He so'!$B$4:$E$19,2,1),IF($H$1='He so'!$D$3,VLOOKUP($C22,'He so'!$B$4:$E$19,3,1),IF($H$1='He so'!$E$3,VLOOKUP($C22,'He so'!$B$4:$E$19,4,1),"Bạn nhập sai loại vải rồi"))))</f>
        <v/>
      </c>
      <c r="H22" s="19" t="str">
        <f t="shared" si="2"/>
        <v/>
      </c>
    </row>
    <row r="23" spans="1:8" ht="15.75" x14ac:dyDescent="0.25">
      <c r="A23" s="22" t="str">
        <f t="shared" si="0"/>
        <v/>
      </c>
      <c r="B23" s="51"/>
      <c r="C23" s="49"/>
      <c r="D23" s="49"/>
      <c r="E23" s="49"/>
      <c r="F23" s="10" t="str">
        <f t="shared" si="1"/>
        <v/>
      </c>
      <c r="G23" s="10" t="str">
        <f>IF($C23="","",IF($H$1='He so'!$C$3,VLOOKUP($C23,'He so'!$B$4:$E$19,2,1),IF($H$1='He so'!$D$3,VLOOKUP($C23,'He so'!$B$4:$E$19,3,1),IF($H$1='He so'!$E$3,VLOOKUP($C23,'He so'!$B$4:$E$19,4,1),"Bạn nhập sai loại vải rồi"))))</f>
        <v/>
      </c>
      <c r="H23" s="19" t="str">
        <f t="shared" si="2"/>
        <v/>
      </c>
    </row>
    <row r="24" spans="1:8" ht="15.75" x14ac:dyDescent="0.25">
      <c r="A24" s="22" t="str">
        <f t="shared" si="0"/>
        <v/>
      </c>
      <c r="B24" s="51"/>
      <c r="C24" s="49"/>
      <c r="D24" s="49"/>
      <c r="E24" s="49"/>
      <c r="F24" s="10" t="str">
        <f t="shared" si="1"/>
        <v/>
      </c>
      <c r="G24" s="10" t="str">
        <f>IF($C24="","",IF($H$1='He so'!$C$3,VLOOKUP($C24,'He so'!$B$4:$E$19,2,1),IF($H$1='He so'!$D$3,VLOOKUP($C24,'He so'!$B$4:$E$19,3,1),IF($H$1='He so'!$E$3,VLOOKUP($C24,'He so'!$B$4:$E$19,4,1),"Bạn nhập sai loại vải rồi"))))</f>
        <v/>
      </c>
      <c r="H24" s="19" t="str">
        <f t="shared" si="2"/>
        <v/>
      </c>
    </row>
    <row r="25" spans="1:8" ht="15.75" x14ac:dyDescent="0.25">
      <c r="A25" s="22" t="str">
        <f t="shared" si="0"/>
        <v/>
      </c>
      <c r="B25" s="51"/>
      <c r="C25" s="49"/>
      <c r="D25" s="49"/>
      <c r="E25" s="49"/>
      <c r="F25" s="10" t="str">
        <f t="shared" si="1"/>
        <v/>
      </c>
      <c r="G25" s="10" t="str">
        <f>IF($C25="","",IF($H$1='He so'!$C$3,VLOOKUP($C25,'He so'!$B$4:$E$19,2,1),IF($H$1='He so'!$D$3,VLOOKUP($C25,'He so'!$B$4:$E$19,3,1),IF($H$1='He so'!$E$3,VLOOKUP($C25,'He so'!$B$4:$E$19,4,1),"Bạn nhập sai loại vải rồi"))))</f>
        <v/>
      </c>
      <c r="H25" s="19" t="str">
        <f t="shared" si="2"/>
        <v/>
      </c>
    </row>
    <row r="26" spans="1:8" ht="15.75" x14ac:dyDescent="0.25">
      <c r="A26" s="22" t="str">
        <f t="shared" si="0"/>
        <v/>
      </c>
      <c r="B26" s="51"/>
      <c r="C26" s="49"/>
      <c r="D26" s="49"/>
      <c r="E26" s="49"/>
      <c r="F26" s="10" t="str">
        <f t="shared" si="1"/>
        <v/>
      </c>
      <c r="G26" s="10" t="str">
        <f>IF($C26="","",IF($H$1='He so'!$C$3,VLOOKUP($C26,'He so'!$B$4:$E$19,2,1),IF($H$1='He so'!$D$3,VLOOKUP($C26,'He so'!$B$4:$E$19,3,1),IF($H$1='He so'!$E$3,VLOOKUP($C26,'He so'!$B$4:$E$19,4,1),"Bạn nhập sai loại vải rồi"))))</f>
        <v/>
      </c>
      <c r="H26" s="19" t="str">
        <f t="shared" si="2"/>
        <v/>
      </c>
    </row>
    <row r="27" spans="1:8" ht="15.75" x14ac:dyDescent="0.25">
      <c r="A27" s="22" t="str">
        <f t="shared" si="0"/>
        <v/>
      </c>
      <c r="B27" s="51"/>
      <c r="C27" s="49"/>
      <c r="D27" s="49"/>
      <c r="E27" s="49"/>
      <c r="F27" s="10" t="str">
        <f t="shared" si="1"/>
        <v/>
      </c>
      <c r="G27" s="10" t="str">
        <f>IF($C27="","",IF($H$1='He so'!$C$3,VLOOKUP($C27,'He so'!$B$4:$E$19,2,1),IF($H$1='He so'!$D$3,VLOOKUP($C27,'He so'!$B$4:$E$19,3,1),IF($H$1='He so'!$E$3,VLOOKUP($C27,'He so'!$B$4:$E$19,4,1),"Bạn nhập sai loại vải rồi"))))</f>
        <v/>
      </c>
      <c r="H27" s="19" t="str">
        <f t="shared" si="2"/>
        <v/>
      </c>
    </row>
    <row r="28" spans="1:8" ht="15.75" x14ac:dyDescent="0.25">
      <c r="A28" s="22" t="str">
        <f t="shared" si="0"/>
        <v/>
      </c>
      <c r="B28" s="51"/>
      <c r="C28" s="49"/>
      <c r="D28" s="49"/>
      <c r="E28" s="49"/>
      <c r="F28" s="10" t="str">
        <f t="shared" si="1"/>
        <v/>
      </c>
      <c r="G28" s="10" t="str">
        <f>IF($C28="","",IF($H$1='He so'!$C$3,VLOOKUP($C28,'He so'!$B$4:$E$19,2,1),IF($H$1='He so'!$D$3,VLOOKUP($C28,'He so'!$B$4:$E$19,3,1),IF($H$1='He so'!$E$3,VLOOKUP($C28,'He so'!$B$4:$E$19,4,1),"Bạn nhập sai loại vải rồi"))))</f>
        <v/>
      </c>
      <c r="H28" s="19" t="str">
        <f t="shared" si="2"/>
        <v/>
      </c>
    </row>
    <row r="29" spans="1:8" ht="15.75" x14ac:dyDescent="0.25">
      <c r="A29" s="22" t="str">
        <f t="shared" si="0"/>
        <v/>
      </c>
      <c r="B29" s="51"/>
      <c r="C29" s="49"/>
      <c r="D29" s="49"/>
      <c r="E29" s="49"/>
      <c r="F29" s="10" t="str">
        <f t="shared" si="1"/>
        <v/>
      </c>
      <c r="G29" s="10" t="str">
        <f>IF($C29="","",IF($H$1='He so'!$C$3,VLOOKUP($C29,'He so'!$B$4:$E$19,2,1),IF($H$1='He so'!$D$3,VLOOKUP($C29,'He so'!$B$4:$E$19,3,1),IF($H$1='He so'!$E$3,VLOOKUP($C29,'He so'!$B$4:$E$19,4,1),"Bạn nhập sai loại vải rồi"))))</f>
        <v/>
      </c>
      <c r="H29" s="19" t="str">
        <f t="shared" si="2"/>
        <v/>
      </c>
    </row>
    <row r="30" spans="1:8" ht="15.75" x14ac:dyDescent="0.25">
      <c r="A30" s="22" t="str">
        <f t="shared" si="0"/>
        <v/>
      </c>
      <c r="B30" s="51"/>
      <c r="C30" s="49"/>
      <c r="D30" s="49"/>
      <c r="E30" s="49"/>
      <c r="F30" s="10" t="str">
        <f t="shared" si="1"/>
        <v/>
      </c>
      <c r="G30" s="10" t="str">
        <f>IF($C30="","",IF($H$1='He so'!$C$3,VLOOKUP($C30,'He so'!$B$4:$E$19,2,1),IF($H$1='He so'!$D$3,VLOOKUP($C30,'He so'!$B$4:$E$19,3,1),IF($H$1='He so'!$E$3,VLOOKUP($C30,'He so'!$B$4:$E$19,4,1),"Bạn nhập sai loại vải rồi"))))</f>
        <v/>
      </c>
      <c r="H30" s="19" t="str">
        <f t="shared" si="2"/>
        <v/>
      </c>
    </row>
    <row r="31" spans="1:8" ht="15.75" x14ac:dyDescent="0.25">
      <c r="A31" s="22" t="str">
        <f t="shared" si="0"/>
        <v/>
      </c>
      <c r="B31" s="51"/>
      <c r="C31" s="49"/>
      <c r="D31" s="49"/>
      <c r="E31" s="49"/>
      <c r="F31" s="10" t="str">
        <f t="shared" si="1"/>
        <v/>
      </c>
      <c r="G31" s="10" t="str">
        <f>IF($C31="","",IF($H$1='He so'!$C$3,VLOOKUP($C31,'He so'!$B$4:$E$19,2,1),IF($H$1='He so'!$D$3,VLOOKUP($C31,'He so'!$B$4:$E$19,3,1),IF($H$1='He so'!$E$3,VLOOKUP($C31,'He so'!$B$4:$E$19,4,1),"Bạn nhập sai loại vải rồi"))))</f>
        <v/>
      </c>
      <c r="H31" s="19" t="str">
        <f t="shared" si="2"/>
        <v/>
      </c>
    </row>
    <row r="32" spans="1:8" ht="15.75" x14ac:dyDescent="0.25">
      <c r="A32" s="22" t="str">
        <f t="shared" si="0"/>
        <v/>
      </c>
      <c r="B32" s="51"/>
      <c r="C32" s="49"/>
      <c r="D32" s="49"/>
      <c r="E32" s="49"/>
      <c r="F32" s="10" t="str">
        <f t="shared" si="1"/>
        <v/>
      </c>
      <c r="G32" s="10" t="str">
        <f>IF($C32="","",IF($H$1='He so'!$C$3,VLOOKUP($C32,'He so'!$B$4:$E$19,2,1),IF($H$1='He so'!$D$3,VLOOKUP($C32,'He so'!$B$4:$E$19,3,1),IF($H$1='He so'!$E$3,VLOOKUP($C32,'He so'!$B$4:$E$19,4,1),"Bạn nhập sai loại vải rồi"))))</f>
        <v/>
      </c>
      <c r="H32" s="19" t="str">
        <f t="shared" si="2"/>
        <v/>
      </c>
    </row>
    <row r="33" spans="1:8" ht="15.75" x14ac:dyDescent="0.25">
      <c r="A33" s="22" t="str">
        <f t="shared" si="0"/>
        <v/>
      </c>
      <c r="B33" s="51"/>
      <c r="C33" s="49"/>
      <c r="D33" s="49"/>
      <c r="E33" s="49"/>
      <c r="F33" s="10" t="str">
        <f t="shared" si="1"/>
        <v/>
      </c>
      <c r="G33" s="10" t="str">
        <f>IF($C33="","",IF($H$1='He so'!$C$3,VLOOKUP($C33,'He so'!$B$4:$E$19,2,1),IF($H$1='He so'!$D$3,VLOOKUP($C33,'He so'!$B$4:$E$19,3,1),IF($H$1='He so'!$E$3,VLOOKUP($C33,'He so'!$B$4:$E$19,4,1),"Bạn nhập sai loại vải rồi"))))</f>
        <v/>
      </c>
      <c r="H33" s="19" t="str">
        <f t="shared" si="2"/>
        <v/>
      </c>
    </row>
    <row r="34" spans="1:8" ht="15.75" x14ac:dyDescent="0.25">
      <c r="A34" s="22" t="str">
        <f t="shared" si="0"/>
        <v/>
      </c>
      <c r="B34" s="51"/>
      <c r="C34" s="49"/>
      <c r="D34" s="49"/>
      <c r="E34" s="49"/>
      <c r="F34" s="10" t="str">
        <f t="shared" si="1"/>
        <v/>
      </c>
      <c r="G34" s="10" t="str">
        <f>IF($C34="","",IF($H$1='He so'!$C$3,VLOOKUP($C34,'He so'!$B$4:$E$19,2,1),IF($H$1='He so'!$D$3,VLOOKUP($C34,'He so'!$B$4:$E$19,3,1),IF($H$1='He so'!$E$3,VLOOKUP($C34,'He so'!$B$4:$E$19,4,1),"Bạn nhập sai loại vải rồi"))))</f>
        <v/>
      </c>
      <c r="H34" s="19" t="str">
        <f t="shared" si="2"/>
        <v/>
      </c>
    </row>
    <row r="35" spans="1:8" ht="15.75" x14ac:dyDescent="0.25">
      <c r="A35" s="22" t="str">
        <f t="shared" si="0"/>
        <v/>
      </c>
      <c r="B35" s="51"/>
      <c r="C35" s="49"/>
      <c r="D35" s="49"/>
      <c r="E35" s="49"/>
      <c r="F35" s="10" t="str">
        <f t="shared" si="1"/>
        <v/>
      </c>
      <c r="G35" s="10" t="str">
        <f>IF($C35="","",IF($H$1='He so'!$C$3,VLOOKUP($C35,'He so'!$B$4:$E$19,2,1),IF($H$1='He so'!$D$3,VLOOKUP($C35,'He so'!$B$4:$E$19,3,1),IF($H$1='He so'!$E$3,VLOOKUP($C35,'He so'!$B$4:$E$19,4,1),"Bạn nhập sai loại vải rồi"))))</f>
        <v/>
      </c>
      <c r="H35" s="19" t="str">
        <f t="shared" si="2"/>
        <v/>
      </c>
    </row>
    <row r="36" spans="1:8" ht="15.75" x14ac:dyDescent="0.25">
      <c r="A36" s="22" t="str">
        <f t="shared" si="0"/>
        <v/>
      </c>
      <c r="B36" s="51"/>
      <c r="C36" s="49"/>
      <c r="D36" s="49"/>
      <c r="E36" s="49"/>
      <c r="F36" s="10" t="str">
        <f t="shared" si="1"/>
        <v/>
      </c>
      <c r="G36" s="10" t="str">
        <f>IF($C36="","",IF($H$1='He so'!$C$3,VLOOKUP($C36,'He so'!$B$4:$E$19,2,1),IF($H$1='He so'!$D$3,VLOOKUP($C36,'He so'!$B$4:$E$19,3,1),IF($H$1='He so'!$E$3,VLOOKUP($C36,'He so'!$B$4:$E$19,4,1),"Bạn nhập sai loại vải rồi"))))</f>
        <v/>
      </c>
      <c r="H36" s="19" t="str">
        <f t="shared" si="2"/>
        <v/>
      </c>
    </row>
    <row r="37" spans="1:8" ht="15.75" x14ac:dyDescent="0.25">
      <c r="A37" s="22" t="str">
        <f t="shared" si="0"/>
        <v/>
      </c>
      <c r="B37" s="51"/>
      <c r="C37" s="49"/>
      <c r="D37" s="49"/>
      <c r="E37" s="49"/>
      <c r="F37" s="10" t="str">
        <f t="shared" si="1"/>
        <v/>
      </c>
      <c r="G37" s="10" t="str">
        <f>IF($C37="","",IF($H$1='He so'!$C$3,VLOOKUP($C37,'He so'!$B$4:$E$19,2,1),IF($H$1='He so'!$D$3,VLOOKUP($C37,'He so'!$B$4:$E$19,3,1),IF($H$1='He so'!$E$3,VLOOKUP($C37,'He so'!$B$4:$E$19,4,1),"Bạn nhập sai loại vải rồi"))))</f>
        <v/>
      </c>
      <c r="H37" s="19" t="str">
        <f t="shared" si="2"/>
        <v/>
      </c>
    </row>
    <row r="38" spans="1:8" ht="15.75" x14ac:dyDescent="0.25">
      <c r="A38" s="22" t="str">
        <f t="shared" si="0"/>
        <v/>
      </c>
      <c r="B38" s="51"/>
      <c r="C38" s="49"/>
      <c r="D38" s="49"/>
      <c r="E38" s="49"/>
      <c r="F38" s="10" t="str">
        <f t="shared" si="1"/>
        <v/>
      </c>
      <c r="G38" s="10" t="str">
        <f>IF($C38="","",IF($H$1='He so'!$C$3,VLOOKUP($C38,'He so'!$B$4:$E$19,2,1),IF($H$1='He so'!$D$3,VLOOKUP($C38,'He so'!$B$4:$E$19,3,1),IF($H$1='He so'!$E$3,VLOOKUP($C38,'He so'!$B$4:$E$19,4,1),"Bạn nhập sai loại vải rồi"))))</f>
        <v/>
      </c>
      <c r="H38" s="19" t="str">
        <f t="shared" si="2"/>
        <v/>
      </c>
    </row>
    <row r="39" spans="1:8" ht="15.75" x14ac:dyDescent="0.25">
      <c r="A39" s="22" t="str">
        <f t="shared" si="0"/>
        <v/>
      </c>
      <c r="B39" s="51"/>
      <c r="C39" s="49"/>
      <c r="D39" s="49"/>
      <c r="E39" s="49"/>
      <c r="F39" s="10" t="str">
        <f t="shared" si="1"/>
        <v/>
      </c>
      <c r="G39" s="10" t="str">
        <f>IF($C39="","",IF($H$1='He so'!$C$3,VLOOKUP($C39,'He so'!$B$4:$E$19,2,1),IF($H$1='He so'!$D$3,VLOOKUP($C39,'He so'!$B$4:$E$19,3,1),IF($H$1='He so'!$E$3,VLOOKUP($C39,'He so'!$B$4:$E$19,4,1),"Bạn nhập sai loại vải rồi"))))</f>
        <v/>
      </c>
      <c r="H39" s="19" t="str">
        <f t="shared" si="2"/>
        <v/>
      </c>
    </row>
    <row r="40" spans="1:8" ht="15.75" x14ac:dyDescent="0.25">
      <c r="A40" s="22" t="str">
        <f t="shared" ref="A40:A71" si="3">IF(OR(B40="",A39=""),"",A39+1)</f>
        <v/>
      </c>
      <c r="B40" s="51"/>
      <c r="C40" s="49"/>
      <c r="D40" s="49"/>
      <c r="E40" s="49"/>
      <c r="F40" s="10" t="str">
        <f t="shared" si="1"/>
        <v/>
      </c>
      <c r="G40" s="10" t="str">
        <f>IF($C40="","",IF($H$1='He so'!$C$3,VLOOKUP($C40,'He so'!$B$4:$E$19,2,1),IF($H$1='He so'!$D$3,VLOOKUP($C40,'He so'!$B$4:$E$19,3,1),IF($H$1='He so'!$E$3,VLOOKUP($C40,'He so'!$B$4:$E$19,4,1),"Bạn nhập sai loại vải rồi"))))</f>
        <v/>
      </c>
      <c r="H40" s="19" t="str">
        <f t="shared" si="2"/>
        <v/>
      </c>
    </row>
    <row r="41" spans="1:8" ht="15.75" x14ac:dyDescent="0.25">
      <c r="A41" s="22" t="str">
        <f t="shared" si="3"/>
        <v/>
      </c>
      <c r="B41" s="51"/>
      <c r="C41" s="49"/>
      <c r="D41" s="49"/>
      <c r="E41" s="49"/>
      <c r="F41" s="10" t="str">
        <f t="shared" si="1"/>
        <v/>
      </c>
      <c r="G41" s="10" t="str">
        <f>IF($C41="","",IF($H$1='He so'!$C$3,VLOOKUP($C41,'He so'!$B$4:$E$19,2,1),IF($H$1='He so'!$D$3,VLOOKUP($C41,'He so'!$B$4:$E$19,3,1),IF($H$1='He so'!$E$3,VLOOKUP($C41,'He so'!$B$4:$E$19,4,1),"Bạn nhập sai loại vải rồi"))))</f>
        <v/>
      </c>
      <c r="H41" s="19" t="str">
        <f t="shared" si="2"/>
        <v/>
      </c>
    </row>
    <row r="42" spans="1:8" ht="15.75" x14ac:dyDescent="0.25">
      <c r="A42" s="22" t="str">
        <f t="shared" si="3"/>
        <v/>
      </c>
      <c r="B42" s="51"/>
      <c r="C42" s="49"/>
      <c r="D42" s="49"/>
      <c r="E42" s="49"/>
      <c r="F42" s="10" t="str">
        <f t="shared" si="1"/>
        <v/>
      </c>
      <c r="G42" s="10" t="str">
        <f>IF($C42="","",IF($H$1='He so'!$C$3,VLOOKUP($C42,'He so'!$B$4:$E$19,2,1),IF($H$1='He so'!$D$3,VLOOKUP($C42,'He so'!$B$4:$E$19,3,1),IF($H$1='He so'!$E$3,VLOOKUP($C42,'He so'!$B$4:$E$19,4,1),"Bạn nhập sai loại vải rồi"))))</f>
        <v/>
      </c>
      <c r="H42" s="19" t="str">
        <f t="shared" si="2"/>
        <v/>
      </c>
    </row>
    <row r="43" spans="1:8" ht="15.75" x14ac:dyDescent="0.25">
      <c r="A43" s="22" t="str">
        <f t="shared" si="3"/>
        <v/>
      </c>
      <c r="B43" s="47"/>
      <c r="C43" s="49"/>
      <c r="D43" s="49"/>
      <c r="E43" s="49"/>
      <c r="F43" s="10" t="str">
        <f t="shared" si="1"/>
        <v/>
      </c>
      <c r="G43" s="10" t="str">
        <f>IF($C43="","",IF($H$1='He so'!$C$3,VLOOKUP($C43,'He so'!$B$4:$E$19,2,1),IF($H$1='He so'!$D$3,VLOOKUP($C43,'He so'!$B$4:$E$19,3,1),IF($H$1='He so'!$E$3,VLOOKUP($C43,'He so'!$B$4:$E$19,4,1),"Bạn nhập sai loại vải rồi"))))</f>
        <v/>
      </c>
      <c r="H43" s="19" t="str">
        <f t="shared" si="2"/>
        <v/>
      </c>
    </row>
    <row r="44" spans="1:8" ht="15.75" x14ac:dyDescent="0.25">
      <c r="A44" s="22" t="str">
        <f t="shared" si="3"/>
        <v/>
      </c>
      <c r="B44" s="47"/>
      <c r="C44" s="49"/>
      <c r="D44" s="49"/>
      <c r="E44" s="49"/>
      <c r="F44" s="10" t="str">
        <f t="shared" si="1"/>
        <v/>
      </c>
      <c r="G44" s="10" t="str">
        <f>IF($C44="","",IF($H$1='He so'!$C$3,VLOOKUP($C44,'He so'!$B$4:$E$19,2,1),IF($H$1='He so'!$D$3,VLOOKUP($C44,'He so'!$B$4:$E$19,3,1),IF($H$1='He so'!$E$3,VLOOKUP($C44,'He so'!$B$4:$E$19,4,1),"Bạn nhập sai loại vải rồi"))))</f>
        <v/>
      </c>
      <c r="H44" s="19" t="str">
        <f t="shared" si="2"/>
        <v/>
      </c>
    </row>
    <row r="45" spans="1:8" ht="15.75" x14ac:dyDescent="0.25">
      <c r="A45" s="22" t="str">
        <f t="shared" si="3"/>
        <v/>
      </c>
      <c r="B45" s="47"/>
      <c r="C45" s="49"/>
      <c r="D45" s="49"/>
      <c r="E45" s="49"/>
      <c r="F45" s="10" t="str">
        <f t="shared" si="1"/>
        <v/>
      </c>
      <c r="G45" s="10" t="str">
        <f>IF($C45="","",IF($H$1='He so'!$C$3,VLOOKUP($C45,'He so'!$B$4:$E$19,2,1),IF($H$1='He so'!$D$3,VLOOKUP($C45,'He so'!$B$4:$E$19,3,1),IF($H$1='He so'!$E$3,VLOOKUP($C45,'He so'!$B$4:$E$19,4,1),"Bạn nhập sai loại vải rồi"))))</f>
        <v/>
      </c>
      <c r="H45" s="19" t="str">
        <f t="shared" si="2"/>
        <v/>
      </c>
    </row>
    <row r="46" spans="1:8" ht="15.75" x14ac:dyDescent="0.25">
      <c r="A46" s="22" t="str">
        <f t="shared" si="3"/>
        <v/>
      </c>
      <c r="B46" s="47"/>
      <c r="C46" s="49"/>
      <c r="D46" s="49"/>
      <c r="E46" s="49"/>
      <c r="F46" s="10" t="str">
        <f t="shared" si="1"/>
        <v/>
      </c>
      <c r="G46" s="10" t="str">
        <f>IF($C46="","",IF($H$1='He so'!$C$3,VLOOKUP($C46,'He so'!$B$4:$E$19,2,1),IF($H$1='He so'!$D$3,VLOOKUP($C46,'He so'!$B$4:$E$19,3,1),IF($H$1='He so'!$E$3,VLOOKUP($C46,'He so'!$B$4:$E$19,4,1),"Bạn nhập sai loại vải rồi"))))</f>
        <v/>
      </c>
      <c r="H46" s="19" t="str">
        <f t="shared" si="2"/>
        <v/>
      </c>
    </row>
    <row r="47" spans="1:8" ht="15.75" x14ac:dyDescent="0.25">
      <c r="A47" s="22" t="str">
        <f t="shared" si="3"/>
        <v/>
      </c>
      <c r="B47" s="47"/>
      <c r="C47" s="49"/>
      <c r="D47" s="49"/>
      <c r="E47" s="49"/>
      <c r="F47" s="10" t="str">
        <f t="shared" si="1"/>
        <v/>
      </c>
      <c r="G47" s="10" t="str">
        <f>IF($C47="","",IF($H$1='He so'!$C$3,VLOOKUP($C47,'He so'!$B$4:$E$19,2,1),IF($H$1='He so'!$D$3,VLOOKUP($C47,'He so'!$B$4:$E$19,3,1),IF($H$1='He so'!$E$3,VLOOKUP($C47,'He so'!$B$4:$E$19,4,1),"Bạn nhập sai loại vải rồi"))))</f>
        <v/>
      </c>
      <c r="H47" s="19" t="str">
        <f t="shared" si="2"/>
        <v/>
      </c>
    </row>
    <row r="48" spans="1:8" ht="15.75" x14ac:dyDescent="0.25">
      <c r="A48" s="22" t="str">
        <f t="shared" si="3"/>
        <v/>
      </c>
      <c r="B48" s="47"/>
      <c r="C48" s="49"/>
      <c r="D48" s="49"/>
      <c r="E48" s="49"/>
      <c r="F48" s="10" t="str">
        <f t="shared" si="1"/>
        <v/>
      </c>
      <c r="G48" s="10" t="str">
        <f>IF($C48="","",IF($H$1='He so'!$C$3,VLOOKUP($C48,'He so'!$B$4:$E$19,2,1),IF($H$1='He so'!$D$3,VLOOKUP($C48,'He so'!$B$4:$E$19,3,1),IF($H$1='He so'!$E$3,VLOOKUP($C48,'He so'!$B$4:$E$19,4,1),"Bạn nhập sai loại vải rồi"))))</f>
        <v/>
      </c>
      <c r="H48" s="19" t="str">
        <f t="shared" si="2"/>
        <v/>
      </c>
    </row>
    <row r="49" spans="1:8" ht="15.75" x14ac:dyDescent="0.25">
      <c r="A49" s="22" t="str">
        <f t="shared" si="3"/>
        <v/>
      </c>
      <c r="B49" s="47"/>
      <c r="C49" s="49"/>
      <c r="D49" s="49"/>
      <c r="E49" s="49"/>
      <c r="F49" s="10" t="str">
        <f t="shared" si="1"/>
        <v/>
      </c>
      <c r="G49" s="10" t="str">
        <f>IF($C49="","",IF($H$1='He so'!$C$3,VLOOKUP($C49,'He so'!$B$4:$E$19,2,1),IF($H$1='He so'!$D$3,VLOOKUP($C49,'He so'!$B$4:$E$19,3,1),IF($H$1='He so'!$E$3,VLOOKUP($C49,'He so'!$B$4:$E$19,4,1),"Bạn nhập sai loại vải rồi"))))</f>
        <v/>
      </c>
      <c r="H49" s="19" t="str">
        <f t="shared" si="2"/>
        <v/>
      </c>
    </row>
    <row r="50" spans="1:8" ht="15.75" x14ac:dyDescent="0.25">
      <c r="A50" s="22" t="str">
        <f t="shared" si="3"/>
        <v/>
      </c>
      <c r="B50" s="47"/>
      <c r="C50" s="49"/>
      <c r="D50" s="49"/>
      <c r="E50" s="49"/>
      <c r="F50" s="10" t="str">
        <f t="shared" si="1"/>
        <v/>
      </c>
      <c r="G50" s="10" t="str">
        <f>IF($C50="","",IF($H$1='He so'!$C$3,VLOOKUP($C50,'He so'!$B$4:$E$19,2,1),IF($H$1='He so'!$D$3,VLOOKUP($C50,'He so'!$B$4:$E$19,3,1),IF($H$1='He so'!$E$3,VLOOKUP($C50,'He so'!$B$4:$E$19,4,1),"Bạn nhập sai loại vải rồi"))))</f>
        <v/>
      </c>
      <c r="H50" s="19" t="str">
        <f t="shared" si="2"/>
        <v/>
      </c>
    </row>
    <row r="51" spans="1:8" ht="15.75" x14ac:dyDescent="0.25">
      <c r="A51" s="22" t="str">
        <f t="shared" si="3"/>
        <v/>
      </c>
      <c r="B51" s="47"/>
      <c r="C51" s="49"/>
      <c r="D51" s="49"/>
      <c r="E51" s="49"/>
      <c r="F51" s="10" t="str">
        <f t="shared" si="1"/>
        <v/>
      </c>
      <c r="G51" s="10" t="str">
        <f>IF($C51="","",IF($H$1='He so'!$C$3,VLOOKUP($C51,'He so'!$B$4:$E$19,2,1),IF($H$1='He so'!$D$3,VLOOKUP($C51,'He so'!$B$4:$E$19,3,1),IF($H$1='He so'!$E$3,VLOOKUP($C51,'He so'!$B$4:$E$19,4,1),"Bạn nhập sai loại vải rồi"))))</f>
        <v/>
      </c>
      <c r="H51" s="19" t="str">
        <f t="shared" si="2"/>
        <v/>
      </c>
    </row>
    <row r="52" spans="1:8" ht="15.75" x14ac:dyDescent="0.25">
      <c r="A52" s="22" t="str">
        <f t="shared" si="3"/>
        <v/>
      </c>
      <c r="B52" s="47"/>
      <c r="C52" s="49"/>
      <c r="D52" s="49"/>
      <c r="E52" s="49"/>
      <c r="F52" s="10" t="str">
        <f t="shared" si="1"/>
        <v/>
      </c>
      <c r="G52" s="10" t="str">
        <f>IF($C52="","",IF($H$1='He so'!$C$3,VLOOKUP($C52,'He so'!$B$4:$E$19,2,1),IF($H$1='He so'!$D$3,VLOOKUP($C52,'He so'!$B$4:$E$19,3,1),IF($H$1='He so'!$E$3,VLOOKUP($C52,'He so'!$B$4:$E$19,4,1),"Bạn nhập sai loại vải rồi"))))</f>
        <v/>
      </c>
      <c r="H52" s="19" t="str">
        <f t="shared" si="2"/>
        <v/>
      </c>
    </row>
    <row r="53" spans="1:8" ht="15.75" x14ac:dyDescent="0.25">
      <c r="A53" s="22" t="str">
        <f t="shared" si="3"/>
        <v/>
      </c>
      <c r="B53" s="47"/>
      <c r="C53" s="49"/>
      <c r="D53" s="49"/>
      <c r="E53" s="49"/>
      <c r="F53" s="10" t="str">
        <f t="shared" si="1"/>
        <v/>
      </c>
      <c r="G53" s="10" t="str">
        <f>IF($C53="","",IF($H$1='He so'!$C$3,VLOOKUP($C53,'He so'!$B$4:$E$19,2,1),IF($H$1='He so'!$D$3,VLOOKUP($C53,'He so'!$B$4:$E$19,3,1),IF($H$1='He so'!$E$3,VLOOKUP($C53,'He so'!$B$4:$E$19,4,1),"Bạn nhập sai loại vải rồi"))))</f>
        <v/>
      </c>
      <c r="H53" s="19" t="str">
        <f t="shared" si="2"/>
        <v/>
      </c>
    </row>
    <row r="54" spans="1:8" ht="15.75" x14ac:dyDescent="0.25">
      <c r="A54" s="22" t="str">
        <f t="shared" si="3"/>
        <v/>
      </c>
      <c r="B54" s="47"/>
      <c r="C54" s="49"/>
      <c r="D54" s="49"/>
      <c r="E54" s="49"/>
      <c r="F54" s="10" t="str">
        <f t="shared" si="1"/>
        <v/>
      </c>
      <c r="G54" s="10" t="str">
        <f>IF($C54="","",IF($H$1='He so'!$C$3,VLOOKUP($C54,'He so'!$B$4:$E$19,2,1),IF($H$1='He so'!$D$3,VLOOKUP($C54,'He so'!$B$4:$E$19,3,1),IF($H$1='He so'!$E$3,VLOOKUP($C54,'He so'!$B$4:$E$19,4,1),"Bạn nhập sai loại vải rồi"))))</f>
        <v/>
      </c>
      <c r="H54" s="19" t="str">
        <f t="shared" si="2"/>
        <v/>
      </c>
    </row>
    <row r="55" spans="1:8" ht="15.75" x14ac:dyDescent="0.25">
      <c r="A55" s="22" t="str">
        <f t="shared" si="3"/>
        <v/>
      </c>
      <c r="B55" s="47"/>
      <c r="C55" s="49"/>
      <c r="D55" s="49"/>
      <c r="E55" s="49"/>
      <c r="F55" s="10" t="str">
        <f t="shared" si="1"/>
        <v/>
      </c>
      <c r="G55" s="10" t="str">
        <f>IF($C55="","",IF($H$1='He so'!$C$3,VLOOKUP($C55,'He so'!$B$4:$E$19,2,1),IF($H$1='He so'!$D$3,VLOOKUP($C55,'He so'!$B$4:$E$19,3,1),IF($H$1='He so'!$E$3,VLOOKUP($C55,'He so'!$B$4:$E$19,4,1),"Bạn nhập sai loại vải rồi"))))</f>
        <v/>
      </c>
      <c r="H55" s="19" t="str">
        <f t="shared" si="2"/>
        <v/>
      </c>
    </row>
    <row r="56" spans="1:8" ht="15.75" x14ac:dyDescent="0.25">
      <c r="A56" s="22" t="str">
        <f t="shared" si="3"/>
        <v/>
      </c>
      <c r="B56" s="47"/>
      <c r="C56" s="49"/>
      <c r="D56" s="49"/>
      <c r="E56" s="49"/>
      <c r="F56" s="10" t="str">
        <f t="shared" si="1"/>
        <v/>
      </c>
      <c r="G56" s="10" t="str">
        <f>IF($C56="","",IF($H$1='He so'!$C$3,VLOOKUP($C56,'He so'!$B$4:$E$19,2,1),IF($H$1='He so'!$D$3,VLOOKUP($C56,'He so'!$B$4:$E$19,3,1),IF($H$1='He so'!$E$3,VLOOKUP($C56,'He so'!$B$4:$E$19,4,1),"Bạn nhập sai loại vải rồi"))))</f>
        <v/>
      </c>
      <c r="H56" s="19" t="str">
        <f t="shared" si="2"/>
        <v/>
      </c>
    </row>
    <row r="57" spans="1:8" ht="15.75" x14ac:dyDescent="0.25">
      <c r="A57" s="22" t="str">
        <f t="shared" si="3"/>
        <v/>
      </c>
      <c r="B57" s="47"/>
      <c r="C57" s="49"/>
      <c r="D57" s="49"/>
      <c r="E57" s="49"/>
      <c r="F57" s="10" t="str">
        <f t="shared" si="1"/>
        <v/>
      </c>
      <c r="G57" s="10" t="str">
        <f>IF($C57="","",IF($H$1='He so'!$C$3,VLOOKUP($C57,'He so'!$B$4:$E$19,2,1),IF($H$1='He so'!$D$3,VLOOKUP($C57,'He so'!$B$4:$E$19,3,1),IF($H$1='He so'!$E$3,VLOOKUP($C57,'He so'!$B$4:$E$19,4,1),"Bạn nhập sai loại vải rồi"))))</f>
        <v/>
      </c>
      <c r="H57" s="19" t="str">
        <f t="shared" si="2"/>
        <v/>
      </c>
    </row>
    <row r="58" spans="1:8" ht="15.75" x14ac:dyDescent="0.25">
      <c r="A58" s="22" t="str">
        <f t="shared" si="3"/>
        <v/>
      </c>
      <c r="B58" s="47"/>
      <c r="C58" s="49"/>
      <c r="D58" s="49"/>
      <c r="E58" s="49"/>
      <c r="F58" s="10" t="str">
        <f t="shared" si="1"/>
        <v/>
      </c>
      <c r="G58" s="10" t="str">
        <f>IF($C58="","",IF($H$1='He so'!$C$3,VLOOKUP($C58,'He so'!$B$4:$E$19,2,1),IF($H$1='He so'!$D$3,VLOOKUP($C58,'He so'!$B$4:$E$19,3,1),IF($H$1='He so'!$E$3,VLOOKUP($C58,'He so'!$B$4:$E$19,4,1),"Bạn nhập sai loại vải rồi"))))</f>
        <v/>
      </c>
      <c r="H58" s="19" t="str">
        <f t="shared" si="2"/>
        <v/>
      </c>
    </row>
    <row r="59" spans="1:8" ht="15.75" x14ac:dyDescent="0.25">
      <c r="A59" s="22" t="str">
        <f t="shared" si="3"/>
        <v/>
      </c>
      <c r="B59" s="47"/>
      <c r="C59" s="49"/>
      <c r="D59" s="49"/>
      <c r="E59" s="49"/>
      <c r="F59" s="10" t="str">
        <f t="shared" si="1"/>
        <v/>
      </c>
      <c r="G59" s="10" t="str">
        <f>IF($C59="","",IF($H$1='He so'!$C$3,VLOOKUP($C59,'He so'!$B$4:$E$19,2,1),IF($H$1='He so'!$D$3,VLOOKUP($C59,'He so'!$B$4:$E$19,3,1),IF($H$1='He so'!$E$3,VLOOKUP($C59,'He so'!$B$4:$E$19,4,1),"Bạn nhập sai loại vải rồi"))))</f>
        <v/>
      </c>
      <c r="H59" s="19" t="str">
        <f t="shared" si="2"/>
        <v/>
      </c>
    </row>
    <row r="60" spans="1:8" ht="15.75" x14ac:dyDescent="0.25">
      <c r="A60" s="22" t="str">
        <f t="shared" si="3"/>
        <v/>
      </c>
      <c r="B60" s="51"/>
      <c r="C60" s="49"/>
      <c r="D60" s="49"/>
      <c r="E60" s="49"/>
      <c r="F60" s="10" t="str">
        <f t="shared" si="1"/>
        <v/>
      </c>
      <c r="G60" s="10" t="str">
        <f>IF($C60="","",IF($H$1='He so'!$C$3,VLOOKUP($C60,'He so'!$B$4:$E$19,2,1),IF($H$1='He so'!$D$3,VLOOKUP($C60,'He so'!$B$4:$E$19,3,1),IF($H$1='He so'!$E$3,VLOOKUP($C60,'He so'!$B$4:$E$19,4,1),"Bạn nhập sai loại vải rồi"))))</f>
        <v/>
      </c>
      <c r="H60" s="19" t="str">
        <f t="shared" si="2"/>
        <v/>
      </c>
    </row>
    <row r="61" spans="1:8" ht="15.75" x14ac:dyDescent="0.25">
      <c r="A61" s="22" t="str">
        <f t="shared" si="3"/>
        <v/>
      </c>
      <c r="B61" s="51"/>
      <c r="C61" s="49"/>
      <c r="D61" s="49"/>
      <c r="E61" s="49"/>
      <c r="F61" s="10" t="str">
        <f t="shared" si="1"/>
        <v/>
      </c>
      <c r="G61" s="10" t="str">
        <f>IF($C61="","",IF($H$1='He so'!$C$3,VLOOKUP($C61,'He so'!$B$4:$E$19,2,1),IF($H$1='He so'!$D$3,VLOOKUP($C61,'He so'!$B$4:$E$19,3,1),IF($H$1='He so'!$E$3,VLOOKUP($C61,'He so'!$B$4:$E$19,4,1),"Bạn nhập sai loại vải rồi"))))</f>
        <v/>
      </c>
      <c r="H61" s="19" t="str">
        <f t="shared" si="2"/>
        <v/>
      </c>
    </row>
    <row r="62" spans="1:8" ht="15.75" x14ac:dyDescent="0.25">
      <c r="A62" s="22" t="str">
        <f t="shared" si="3"/>
        <v/>
      </c>
      <c r="B62" s="47"/>
      <c r="C62" s="49"/>
      <c r="D62" s="49"/>
      <c r="E62" s="49"/>
      <c r="F62" s="10" t="str">
        <f t="shared" si="1"/>
        <v/>
      </c>
      <c r="G62" s="10" t="str">
        <f>IF($C62="","",IF($H$1='He so'!$C$3,VLOOKUP($C62,'He so'!$B$4:$E$19,2,1),IF($H$1='He so'!$D$3,VLOOKUP($C62,'He so'!$B$4:$E$19,3,1),IF($H$1='He so'!$E$3,VLOOKUP($C62,'He so'!$B$4:$E$19,4,1),"Bạn nhập sai loại vải rồi"))))</f>
        <v/>
      </c>
      <c r="H62" s="19" t="str">
        <f t="shared" si="2"/>
        <v/>
      </c>
    </row>
    <row r="63" spans="1:8" ht="15.75" x14ac:dyDescent="0.25">
      <c r="A63" s="22" t="str">
        <f t="shared" si="3"/>
        <v/>
      </c>
      <c r="B63" s="51"/>
      <c r="C63" s="49"/>
      <c r="D63" s="49"/>
      <c r="E63" s="49"/>
      <c r="F63" s="10" t="str">
        <f t="shared" si="1"/>
        <v/>
      </c>
      <c r="G63" s="10" t="str">
        <f>IF($C63="","",IF($H$1='He so'!$C$3,VLOOKUP($C63,'He so'!$B$4:$E$19,2,1),IF($H$1='He so'!$D$3,VLOOKUP($C63,'He so'!$B$4:$E$19,3,1),IF($H$1='He so'!$E$3,VLOOKUP($C63,'He so'!$B$4:$E$19,4,1),"Bạn nhập sai loại vải rồi"))))</f>
        <v/>
      </c>
      <c r="H63" s="19" t="str">
        <f t="shared" si="2"/>
        <v/>
      </c>
    </row>
    <row r="64" spans="1:8" ht="15.75" x14ac:dyDescent="0.25">
      <c r="A64" s="22" t="str">
        <f t="shared" si="3"/>
        <v/>
      </c>
      <c r="B64" s="51"/>
      <c r="C64" s="49"/>
      <c r="D64" s="49"/>
      <c r="E64" s="49"/>
      <c r="F64" s="10" t="str">
        <f t="shared" si="1"/>
        <v/>
      </c>
      <c r="G64" s="10" t="str">
        <f>IF($C64="","",IF($H$1='He so'!$C$3,VLOOKUP($C64,'He so'!$B$4:$E$19,2,1),IF($H$1='He so'!$D$3,VLOOKUP($C64,'He so'!$B$4:$E$19,3,1),IF($H$1='He so'!$E$3,VLOOKUP($C64,'He so'!$B$4:$E$19,4,1),"Bạn nhập sai loại vải rồi"))))</f>
        <v/>
      </c>
      <c r="H64" s="19" t="str">
        <f t="shared" si="2"/>
        <v/>
      </c>
    </row>
    <row r="65" spans="1:8" ht="15.75" x14ac:dyDescent="0.25">
      <c r="A65" s="22" t="str">
        <f t="shared" si="3"/>
        <v/>
      </c>
      <c r="B65" s="47"/>
      <c r="C65" s="49"/>
      <c r="D65" s="49"/>
      <c r="E65" s="49"/>
      <c r="F65" s="10" t="str">
        <f t="shared" si="1"/>
        <v/>
      </c>
      <c r="G65" s="10" t="str">
        <f>IF($C65="","",IF($H$1='He so'!$C$3,VLOOKUP($C65,'He so'!$B$4:$E$19,2,1),IF($H$1='He so'!$D$3,VLOOKUP($C65,'He so'!$B$4:$E$19,3,1),IF($H$1='He so'!$E$3,VLOOKUP($C65,'He so'!$B$4:$E$19,4,1),"Bạn nhập sai loại vải rồi"))))</f>
        <v/>
      </c>
      <c r="H65" s="19" t="str">
        <f t="shared" si="2"/>
        <v/>
      </c>
    </row>
    <row r="66" spans="1:8" ht="15.75" x14ac:dyDescent="0.25">
      <c r="A66" s="22" t="str">
        <f t="shared" si="3"/>
        <v/>
      </c>
      <c r="B66" s="47"/>
      <c r="C66" s="49"/>
      <c r="D66" s="49"/>
      <c r="E66" s="49"/>
      <c r="F66" s="10" t="str">
        <f t="shared" si="1"/>
        <v/>
      </c>
      <c r="G66" s="10" t="str">
        <f>IF($C66="","",IF($H$1='He so'!$C$3,VLOOKUP($C66,'He so'!$B$4:$E$19,2,1),IF($H$1='He so'!$D$3,VLOOKUP($C66,'He so'!$B$4:$E$19,3,1),IF($H$1='He so'!$E$3,VLOOKUP($C66,'He so'!$B$4:$E$19,4,1),"Bạn nhập sai loại vải rồi"))))</f>
        <v/>
      </c>
      <c r="H66" s="19" t="str">
        <f t="shared" si="2"/>
        <v/>
      </c>
    </row>
    <row r="67" spans="1:8" ht="15.75" x14ac:dyDescent="0.25">
      <c r="A67" s="22" t="str">
        <f t="shared" si="3"/>
        <v/>
      </c>
      <c r="B67" s="47"/>
      <c r="C67" s="49"/>
      <c r="D67" s="49"/>
      <c r="E67" s="49"/>
      <c r="F67" s="10" t="str">
        <f t="shared" si="1"/>
        <v/>
      </c>
      <c r="G67" s="10" t="str">
        <f>IF($C67="","",IF($H$1='He so'!$C$3,VLOOKUP($C67,'He so'!$B$4:$E$19,2,1),IF($H$1='He so'!$D$3,VLOOKUP($C67,'He so'!$B$4:$E$19,3,1),IF($H$1='He so'!$E$3,VLOOKUP($C67,'He so'!$B$4:$E$19,4,1),"Bạn nhập sai loại vải rồi"))))</f>
        <v/>
      </c>
      <c r="H67" s="19" t="str">
        <f t="shared" si="2"/>
        <v/>
      </c>
    </row>
    <row r="68" spans="1:8" s="17" customFormat="1" ht="15.75" customHeight="1" thickBot="1" x14ac:dyDescent="0.3">
      <c r="A68" s="23" t="s">
        <v>51</v>
      </c>
      <c r="B68" s="20"/>
      <c r="C68" s="29"/>
      <c r="D68" s="29"/>
      <c r="E68" s="29"/>
      <c r="F68" s="21" t="str">
        <f>IF(C68="","",$H$2)</f>
        <v/>
      </c>
      <c r="G68" s="29"/>
      <c r="H68" s="24">
        <f>SUM(H7:H67)</f>
        <v>0</v>
      </c>
    </row>
    <row r="69" spans="1:8" s="17" customFormat="1" ht="16.5" thickTop="1" x14ac:dyDescent="0.2">
      <c r="F69" s="18" t="str">
        <f>IF(C69="","",$H$2)</f>
        <v/>
      </c>
    </row>
    <row r="70" spans="1:8" ht="15.75" x14ac:dyDescent="0.25">
      <c r="A70" s="11"/>
      <c r="B70" s="12"/>
      <c r="C70" s="12"/>
      <c r="D70" s="13"/>
      <c r="E70" s="13"/>
      <c r="F70" s="13"/>
      <c r="G70" s="13"/>
      <c r="H70" s="13"/>
    </row>
    <row r="71" spans="1:8" ht="19.5" x14ac:dyDescent="0.35">
      <c r="A71" s="25" t="s">
        <v>53</v>
      </c>
      <c r="B71" s="25"/>
    </row>
  </sheetData>
  <sheetProtection sheet="1" objects="1" scenarios="1"/>
  <protectedRanges>
    <protectedRange sqref="H1:H2" name="Range2"/>
    <protectedRange sqref="B7:E67" name="Range1"/>
  </protectedRanges>
  <mergeCells count="3">
    <mergeCell ref="F1:G1"/>
    <mergeCell ref="F2:G2"/>
    <mergeCell ref="A6:H6"/>
  </mergeCells>
  <pageMargins left="0.28000000000000003" right="7.0000000000000007E-2" top="0.11" bottom="7.0000000000000007E-2" header="0.09" footer="0.05"/>
  <pageSetup paperSize="9" scale="70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WhiteSpace="0" zoomScaleNormal="100" workbookViewId="0"/>
  </sheetViews>
  <sheetFormatPr defaultRowHeight="12.75" x14ac:dyDescent="0.2"/>
  <cols>
    <col min="1" max="1" width="9.140625" style="6"/>
    <col min="2" max="2" width="64.42578125" style="6" customWidth="1"/>
    <col min="3" max="8" width="10.42578125" style="6" customWidth="1"/>
    <col min="9" max="16384" width="9.140625" style="6"/>
  </cols>
  <sheetData>
    <row r="1" spans="1:9" ht="21.75" thickTop="1" thickBot="1" x14ac:dyDescent="0.25">
      <c r="D1" s="9"/>
      <c r="E1" s="9"/>
      <c r="F1" s="66" t="s">
        <v>36</v>
      </c>
      <c r="G1" s="66"/>
      <c r="H1" s="30" t="s">
        <v>44</v>
      </c>
      <c r="I1" s="26"/>
    </row>
    <row r="2" spans="1:9" ht="21.75" thickTop="1" thickBot="1" x14ac:dyDescent="0.25">
      <c r="D2" s="9"/>
      <c r="E2" s="9"/>
      <c r="F2" s="66" t="s">
        <v>43</v>
      </c>
      <c r="G2" s="66"/>
      <c r="H2" s="30">
        <v>10</v>
      </c>
      <c r="I2" s="26"/>
    </row>
    <row r="3" spans="1:9" ht="21.75" thickTop="1" thickBot="1" x14ac:dyDescent="0.35">
      <c r="B3" s="7"/>
      <c r="C3" s="8"/>
      <c r="D3" s="9"/>
      <c r="E3" s="9"/>
      <c r="F3" s="9"/>
      <c r="G3" s="27"/>
      <c r="H3" s="28"/>
      <c r="I3" s="26"/>
    </row>
    <row r="4" spans="1:9" ht="27" thickTop="1" thickBot="1" x14ac:dyDescent="0.25">
      <c r="A4" s="15" t="s">
        <v>34</v>
      </c>
      <c r="B4" s="15" t="s">
        <v>37</v>
      </c>
      <c r="C4" s="15" t="s">
        <v>54</v>
      </c>
      <c r="D4" s="15" t="s">
        <v>55</v>
      </c>
      <c r="E4" s="15" t="s">
        <v>38</v>
      </c>
      <c r="F4" s="15" t="s">
        <v>39</v>
      </c>
      <c r="G4" s="15" t="s">
        <v>40</v>
      </c>
      <c r="H4" s="15" t="s">
        <v>52</v>
      </c>
    </row>
    <row r="5" spans="1:9" ht="14.25" thickTop="1" thickBot="1" x14ac:dyDescent="0.25">
      <c r="A5" s="16"/>
      <c r="B5" s="16"/>
      <c r="C5" s="16"/>
      <c r="D5" s="16"/>
      <c r="E5" s="16"/>
      <c r="F5" s="16"/>
      <c r="G5" s="16"/>
      <c r="H5" s="16"/>
    </row>
    <row r="6" spans="1:9" s="17" customFormat="1" ht="26.25" customHeight="1" thickTop="1" x14ac:dyDescent="0.2">
      <c r="A6" s="63" t="str">
        <f>CONCATENATE('Dinh muc chi'!C16," : ",'Dinh muc chi'!D16)</f>
        <v xml:space="preserve"> : </v>
      </c>
      <c r="B6" s="64"/>
      <c r="C6" s="64"/>
      <c r="D6" s="64"/>
      <c r="E6" s="64"/>
      <c r="F6" s="64"/>
      <c r="G6" s="64"/>
      <c r="H6" s="65"/>
    </row>
    <row r="7" spans="1:9" ht="15.75" x14ac:dyDescent="0.25">
      <c r="A7" s="22" t="str">
        <f>IF(B7="","",1)</f>
        <v/>
      </c>
      <c r="B7" s="47"/>
      <c r="C7" s="49"/>
      <c r="D7" s="50"/>
      <c r="E7" s="50"/>
      <c r="F7" s="10" t="str">
        <f>IF(C7="","",$H$2*E7)</f>
        <v/>
      </c>
      <c r="G7" s="10" t="str">
        <f>IF($C7="","",IF($H$1='He so'!$C$3,VLOOKUP($C7,'He so'!$B$4:$E$19,2,1),IF($H$1='He so'!$D$3,VLOOKUP($C7,'He so'!$B$4:$E$19,3,1),IF($H$1='He so'!$E$3,VLOOKUP($C7,'He so'!$B$4:$E$19,4,1),"Bạn nhập sai loại vải rồi"))))</f>
        <v/>
      </c>
      <c r="H7" s="19" t="str">
        <f>IF(G7="","",(D7*E7+F7)*VALUE(G7))</f>
        <v/>
      </c>
    </row>
    <row r="8" spans="1:9" ht="15.75" x14ac:dyDescent="0.25">
      <c r="A8" s="22" t="str">
        <f t="shared" ref="A8:A39" si="0">IF(OR(B8="",A7=""),"",A7+1)</f>
        <v/>
      </c>
      <c r="B8" s="47"/>
      <c r="C8" s="49"/>
      <c r="D8" s="49"/>
      <c r="E8" s="49"/>
      <c r="F8" s="10" t="str">
        <f t="shared" ref="F8:F67" si="1">IF(C8="","",$H$2*E8)</f>
        <v/>
      </c>
      <c r="G8" s="10" t="str">
        <f>IF($C8="","",IF($H$1='He so'!$C$3,VLOOKUP($C8,'He so'!$B$4:$E$19,2,1),IF($H$1='He so'!$D$3,VLOOKUP($C8,'He so'!$B$4:$E$19,3,1),IF($H$1='He so'!$E$3,VLOOKUP($C8,'He so'!$B$4:$E$19,4,1),"Bạn nhập sai loại vải rồi"))))</f>
        <v/>
      </c>
      <c r="H8" s="19" t="str">
        <f t="shared" ref="H8:H67" si="2">IF(G8="","",(D8*E8+F8)*VALUE(G8))</f>
        <v/>
      </c>
    </row>
    <row r="9" spans="1:9" ht="15.75" x14ac:dyDescent="0.25">
      <c r="A9" s="22" t="str">
        <f t="shared" si="0"/>
        <v/>
      </c>
      <c r="B9" s="47"/>
      <c r="C9" s="49"/>
      <c r="D9" s="49"/>
      <c r="E9" s="49"/>
      <c r="F9" s="10" t="str">
        <f t="shared" si="1"/>
        <v/>
      </c>
      <c r="G9" s="10" t="str">
        <f>IF($C9="","",IF($H$1='He so'!$C$3,VLOOKUP($C9,'He so'!$B$4:$E$19,2,1),IF($H$1='He so'!$D$3,VLOOKUP($C9,'He so'!$B$4:$E$19,3,1),IF($H$1='He so'!$E$3,VLOOKUP($C9,'He so'!$B$4:$E$19,4,1),"Bạn nhập sai loại vải rồi"))))</f>
        <v/>
      </c>
      <c r="H9" s="19" t="str">
        <f t="shared" si="2"/>
        <v/>
      </c>
    </row>
    <row r="10" spans="1:9" ht="15.75" x14ac:dyDescent="0.25">
      <c r="A10" s="22" t="str">
        <f t="shared" si="0"/>
        <v/>
      </c>
      <c r="B10" s="47"/>
      <c r="C10" s="49"/>
      <c r="D10" s="49"/>
      <c r="E10" s="49"/>
      <c r="F10" s="10" t="str">
        <f t="shared" si="1"/>
        <v/>
      </c>
      <c r="G10" s="10" t="str">
        <f>IF($C10="","",IF($H$1='He so'!$C$3,VLOOKUP($C10,'He so'!$B$4:$E$19,2,1),IF($H$1='He so'!$D$3,VLOOKUP($C10,'He so'!$B$4:$E$19,3,1),IF($H$1='He so'!$E$3,VLOOKUP($C10,'He so'!$B$4:$E$19,4,1),"Bạn nhập sai loại vải rồi"))))</f>
        <v/>
      </c>
      <c r="H10" s="19" t="str">
        <f t="shared" si="2"/>
        <v/>
      </c>
    </row>
    <row r="11" spans="1:9" ht="15.75" x14ac:dyDescent="0.25">
      <c r="A11" s="22" t="str">
        <f t="shared" si="0"/>
        <v/>
      </c>
      <c r="B11" s="47"/>
      <c r="C11" s="49"/>
      <c r="D11" s="49"/>
      <c r="E11" s="49"/>
      <c r="F11" s="10" t="str">
        <f t="shared" si="1"/>
        <v/>
      </c>
      <c r="G11" s="10" t="str">
        <f>IF($C11="","",IF($H$1='He so'!$C$3,VLOOKUP($C11,'He so'!$B$4:$E$19,2,1),IF($H$1='He so'!$D$3,VLOOKUP($C11,'He so'!$B$4:$E$19,3,1),IF($H$1='He so'!$E$3,VLOOKUP($C11,'He so'!$B$4:$E$19,4,1),"Bạn nhập sai loại vải rồi"))))</f>
        <v/>
      </c>
      <c r="H11" s="19" t="str">
        <f t="shared" si="2"/>
        <v/>
      </c>
    </row>
    <row r="12" spans="1:9" ht="15.75" x14ac:dyDescent="0.25">
      <c r="A12" s="22" t="str">
        <f t="shared" si="0"/>
        <v/>
      </c>
      <c r="B12" s="47"/>
      <c r="C12" s="49"/>
      <c r="D12" s="49"/>
      <c r="E12" s="49"/>
      <c r="F12" s="10" t="str">
        <f t="shared" si="1"/>
        <v/>
      </c>
      <c r="G12" s="10" t="str">
        <f>IF($C12="","",IF($H$1='He so'!$C$3,VLOOKUP($C12,'He so'!$B$4:$E$19,2,1),IF($H$1='He so'!$D$3,VLOOKUP($C12,'He so'!$B$4:$E$19,3,1),IF($H$1='He so'!$E$3,VLOOKUP($C12,'He so'!$B$4:$E$19,4,1),"Bạn nhập sai loại vải rồi"))))</f>
        <v/>
      </c>
      <c r="H12" s="19" t="str">
        <f t="shared" si="2"/>
        <v/>
      </c>
    </row>
    <row r="13" spans="1:9" ht="15.75" x14ac:dyDescent="0.25">
      <c r="A13" s="22" t="str">
        <f t="shared" si="0"/>
        <v/>
      </c>
      <c r="B13" s="47"/>
      <c r="C13" s="49"/>
      <c r="D13" s="49"/>
      <c r="E13" s="49"/>
      <c r="F13" s="10" t="str">
        <f t="shared" si="1"/>
        <v/>
      </c>
      <c r="G13" s="10" t="str">
        <f>IF($C13="","",IF($H$1='He so'!$C$3,VLOOKUP($C13,'He so'!$B$4:$E$19,2,1),IF($H$1='He so'!$D$3,VLOOKUP($C13,'He so'!$B$4:$E$19,3,1),IF($H$1='He so'!$E$3,VLOOKUP($C13,'He so'!$B$4:$E$19,4,1),"Bạn nhập sai loại vải rồi"))))</f>
        <v/>
      </c>
      <c r="H13" s="19" t="str">
        <f t="shared" si="2"/>
        <v/>
      </c>
    </row>
    <row r="14" spans="1:9" ht="15.75" x14ac:dyDescent="0.25">
      <c r="A14" s="22" t="str">
        <f t="shared" si="0"/>
        <v/>
      </c>
      <c r="B14" s="47"/>
      <c r="C14" s="49"/>
      <c r="D14" s="49"/>
      <c r="E14" s="49"/>
      <c r="F14" s="10" t="str">
        <f t="shared" si="1"/>
        <v/>
      </c>
      <c r="G14" s="10" t="str">
        <f>IF($C14="","",IF($H$1='He so'!$C$3,VLOOKUP($C14,'He so'!$B$4:$E$19,2,1),IF($H$1='He so'!$D$3,VLOOKUP($C14,'He so'!$B$4:$E$19,3,1),IF($H$1='He so'!$E$3,VLOOKUP($C14,'He so'!$B$4:$E$19,4,1),"Bạn nhập sai loại vải rồi"))))</f>
        <v/>
      </c>
      <c r="H14" s="19" t="str">
        <f t="shared" si="2"/>
        <v/>
      </c>
    </row>
    <row r="15" spans="1:9" ht="15.75" x14ac:dyDescent="0.25">
      <c r="A15" s="22" t="str">
        <f t="shared" si="0"/>
        <v/>
      </c>
      <c r="B15" s="47"/>
      <c r="C15" s="49"/>
      <c r="D15" s="49"/>
      <c r="E15" s="49"/>
      <c r="F15" s="10" t="str">
        <f t="shared" si="1"/>
        <v/>
      </c>
      <c r="G15" s="10" t="str">
        <f>IF($C15="","",IF($H$1='He so'!$C$3,VLOOKUP($C15,'He so'!$B$4:$E$19,2,1),IF($H$1='He so'!$D$3,VLOOKUP($C15,'He so'!$B$4:$E$19,3,1),IF($H$1='He so'!$E$3,VLOOKUP($C15,'He so'!$B$4:$E$19,4,1),"Bạn nhập sai loại vải rồi"))))</f>
        <v/>
      </c>
      <c r="H15" s="19" t="str">
        <f t="shared" si="2"/>
        <v/>
      </c>
    </row>
    <row r="16" spans="1:9" ht="15.75" x14ac:dyDescent="0.25">
      <c r="A16" s="22" t="str">
        <f t="shared" si="0"/>
        <v/>
      </c>
      <c r="B16" s="47"/>
      <c r="C16" s="49"/>
      <c r="D16" s="49"/>
      <c r="E16" s="49"/>
      <c r="F16" s="10" t="str">
        <f t="shared" si="1"/>
        <v/>
      </c>
      <c r="G16" s="10" t="str">
        <f>IF($C16="","",IF($H$1='He so'!$C$3,VLOOKUP($C16,'He so'!$B$4:$E$19,2,1),IF($H$1='He so'!$D$3,VLOOKUP($C16,'He so'!$B$4:$E$19,3,1),IF($H$1='He so'!$E$3,VLOOKUP($C16,'He so'!$B$4:$E$19,4,1),"Bạn nhập sai loại vải rồi"))))</f>
        <v/>
      </c>
      <c r="H16" s="19" t="str">
        <f t="shared" si="2"/>
        <v/>
      </c>
    </row>
    <row r="17" spans="1:8" ht="15.75" x14ac:dyDescent="0.25">
      <c r="A17" s="22" t="str">
        <f t="shared" si="0"/>
        <v/>
      </c>
      <c r="B17" s="47"/>
      <c r="C17" s="49"/>
      <c r="D17" s="49"/>
      <c r="E17" s="49"/>
      <c r="F17" s="10" t="str">
        <f t="shared" si="1"/>
        <v/>
      </c>
      <c r="G17" s="10" t="str">
        <f>IF($C17="","",IF($H$1='He so'!$C$3,VLOOKUP($C17,'He so'!$B$4:$E$19,2,1),IF($H$1='He so'!$D$3,VLOOKUP($C17,'He so'!$B$4:$E$19,3,1),IF($H$1='He so'!$E$3,VLOOKUP($C17,'He so'!$B$4:$E$19,4,1),"Bạn nhập sai loại vải rồi"))))</f>
        <v/>
      </c>
      <c r="H17" s="19" t="str">
        <f t="shared" si="2"/>
        <v/>
      </c>
    </row>
    <row r="18" spans="1:8" ht="15.75" x14ac:dyDescent="0.25">
      <c r="A18" s="22" t="str">
        <f t="shared" si="0"/>
        <v/>
      </c>
      <c r="B18" s="47"/>
      <c r="C18" s="49"/>
      <c r="D18" s="49"/>
      <c r="E18" s="49"/>
      <c r="F18" s="10" t="str">
        <f t="shared" si="1"/>
        <v/>
      </c>
      <c r="G18" s="10" t="str">
        <f>IF($C18="","",IF($H$1='He so'!$C$3,VLOOKUP($C18,'He so'!$B$4:$E$19,2,1),IF($H$1='He so'!$D$3,VLOOKUP($C18,'He so'!$B$4:$E$19,3,1),IF($H$1='He so'!$E$3,VLOOKUP($C18,'He so'!$B$4:$E$19,4,1),"Bạn nhập sai loại vải rồi"))))</f>
        <v/>
      </c>
      <c r="H18" s="19" t="str">
        <f t="shared" si="2"/>
        <v/>
      </c>
    </row>
    <row r="19" spans="1:8" ht="15.75" x14ac:dyDescent="0.25">
      <c r="A19" s="22" t="str">
        <f t="shared" si="0"/>
        <v/>
      </c>
      <c r="B19" s="51"/>
      <c r="C19" s="49"/>
      <c r="D19" s="49"/>
      <c r="E19" s="49"/>
      <c r="F19" s="10" t="str">
        <f t="shared" si="1"/>
        <v/>
      </c>
      <c r="G19" s="10" t="str">
        <f>IF($C19="","",IF($H$1='He so'!$C$3,VLOOKUP($C19,'He so'!$B$4:$E$19,2,1),IF($H$1='He so'!$D$3,VLOOKUP($C19,'He so'!$B$4:$E$19,3,1),IF($H$1='He so'!$E$3,VLOOKUP($C19,'He so'!$B$4:$E$19,4,1),"Bạn nhập sai loại vải rồi"))))</f>
        <v/>
      </c>
      <c r="H19" s="19" t="str">
        <f t="shared" si="2"/>
        <v/>
      </c>
    </row>
    <row r="20" spans="1:8" ht="15.75" x14ac:dyDescent="0.25">
      <c r="A20" s="22" t="str">
        <f t="shared" si="0"/>
        <v/>
      </c>
      <c r="B20" s="51"/>
      <c r="C20" s="49"/>
      <c r="D20" s="49"/>
      <c r="E20" s="49"/>
      <c r="F20" s="10" t="str">
        <f t="shared" si="1"/>
        <v/>
      </c>
      <c r="G20" s="10" t="str">
        <f>IF($C20="","",IF($H$1='He so'!$C$3,VLOOKUP($C20,'He so'!$B$4:$E$19,2,1),IF($H$1='He so'!$D$3,VLOOKUP($C20,'He so'!$B$4:$E$19,3,1),IF($H$1='He so'!$E$3,VLOOKUP($C20,'He so'!$B$4:$E$19,4,1),"Bạn nhập sai loại vải rồi"))))</f>
        <v/>
      </c>
      <c r="H20" s="19" t="str">
        <f t="shared" si="2"/>
        <v/>
      </c>
    </row>
    <row r="21" spans="1:8" ht="15.75" x14ac:dyDescent="0.25">
      <c r="A21" s="22" t="str">
        <f t="shared" si="0"/>
        <v/>
      </c>
      <c r="B21" s="51"/>
      <c r="C21" s="49"/>
      <c r="D21" s="49"/>
      <c r="E21" s="49"/>
      <c r="F21" s="10" t="str">
        <f t="shared" si="1"/>
        <v/>
      </c>
      <c r="G21" s="10" t="str">
        <f>IF($C21="","",IF($H$1='He so'!$C$3,VLOOKUP($C21,'He so'!$B$4:$E$19,2,1),IF($H$1='He so'!$D$3,VLOOKUP($C21,'He so'!$B$4:$E$19,3,1),IF($H$1='He so'!$E$3,VLOOKUP($C21,'He so'!$B$4:$E$19,4,1),"Bạn nhập sai loại vải rồi"))))</f>
        <v/>
      </c>
      <c r="H21" s="19" t="str">
        <f t="shared" si="2"/>
        <v/>
      </c>
    </row>
    <row r="22" spans="1:8" ht="15.75" x14ac:dyDescent="0.25">
      <c r="A22" s="22" t="str">
        <f t="shared" si="0"/>
        <v/>
      </c>
      <c r="B22" s="51"/>
      <c r="C22" s="49"/>
      <c r="D22" s="49"/>
      <c r="E22" s="49"/>
      <c r="F22" s="10" t="str">
        <f t="shared" si="1"/>
        <v/>
      </c>
      <c r="G22" s="10" t="str">
        <f>IF($C22="","",IF($H$1='He so'!$C$3,VLOOKUP($C22,'He so'!$B$4:$E$19,2,1),IF($H$1='He so'!$D$3,VLOOKUP($C22,'He so'!$B$4:$E$19,3,1),IF($H$1='He so'!$E$3,VLOOKUP($C22,'He so'!$B$4:$E$19,4,1),"Bạn nhập sai loại vải rồi"))))</f>
        <v/>
      </c>
      <c r="H22" s="19" t="str">
        <f t="shared" si="2"/>
        <v/>
      </c>
    </row>
    <row r="23" spans="1:8" ht="15.75" x14ac:dyDescent="0.25">
      <c r="A23" s="22" t="str">
        <f t="shared" si="0"/>
        <v/>
      </c>
      <c r="B23" s="51"/>
      <c r="C23" s="49"/>
      <c r="D23" s="49"/>
      <c r="E23" s="49"/>
      <c r="F23" s="10" t="str">
        <f t="shared" si="1"/>
        <v/>
      </c>
      <c r="G23" s="10" t="str">
        <f>IF($C23="","",IF($H$1='He so'!$C$3,VLOOKUP($C23,'He so'!$B$4:$E$19,2,1),IF($H$1='He so'!$D$3,VLOOKUP($C23,'He so'!$B$4:$E$19,3,1),IF($H$1='He so'!$E$3,VLOOKUP($C23,'He so'!$B$4:$E$19,4,1),"Bạn nhập sai loại vải rồi"))))</f>
        <v/>
      </c>
      <c r="H23" s="19" t="str">
        <f t="shared" si="2"/>
        <v/>
      </c>
    </row>
    <row r="24" spans="1:8" ht="15.75" x14ac:dyDescent="0.25">
      <c r="A24" s="22" t="str">
        <f t="shared" si="0"/>
        <v/>
      </c>
      <c r="B24" s="51"/>
      <c r="C24" s="49"/>
      <c r="D24" s="49"/>
      <c r="E24" s="49"/>
      <c r="F24" s="10" t="str">
        <f t="shared" si="1"/>
        <v/>
      </c>
      <c r="G24" s="10" t="str">
        <f>IF($C24="","",IF($H$1='He so'!$C$3,VLOOKUP($C24,'He so'!$B$4:$E$19,2,1),IF($H$1='He so'!$D$3,VLOOKUP($C24,'He so'!$B$4:$E$19,3,1),IF($H$1='He so'!$E$3,VLOOKUP($C24,'He so'!$B$4:$E$19,4,1),"Bạn nhập sai loại vải rồi"))))</f>
        <v/>
      </c>
      <c r="H24" s="19" t="str">
        <f t="shared" si="2"/>
        <v/>
      </c>
    </row>
    <row r="25" spans="1:8" ht="15.75" x14ac:dyDescent="0.25">
      <c r="A25" s="22" t="str">
        <f t="shared" si="0"/>
        <v/>
      </c>
      <c r="B25" s="51"/>
      <c r="C25" s="49"/>
      <c r="D25" s="49"/>
      <c r="E25" s="49"/>
      <c r="F25" s="10" t="str">
        <f t="shared" si="1"/>
        <v/>
      </c>
      <c r="G25" s="10" t="str">
        <f>IF($C25="","",IF($H$1='He so'!$C$3,VLOOKUP($C25,'He so'!$B$4:$E$19,2,1),IF($H$1='He so'!$D$3,VLOOKUP($C25,'He so'!$B$4:$E$19,3,1),IF($H$1='He so'!$E$3,VLOOKUP($C25,'He so'!$B$4:$E$19,4,1),"Bạn nhập sai loại vải rồi"))))</f>
        <v/>
      </c>
      <c r="H25" s="19" t="str">
        <f t="shared" si="2"/>
        <v/>
      </c>
    </row>
    <row r="26" spans="1:8" ht="15.75" x14ac:dyDescent="0.25">
      <c r="A26" s="22" t="str">
        <f t="shared" si="0"/>
        <v/>
      </c>
      <c r="B26" s="51"/>
      <c r="C26" s="49"/>
      <c r="D26" s="49"/>
      <c r="E26" s="49"/>
      <c r="F26" s="10" t="str">
        <f t="shared" si="1"/>
        <v/>
      </c>
      <c r="G26" s="10" t="str">
        <f>IF($C26="","",IF($H$1='He so'!$C$3,VLOOKUP($C26,'He so'!$B$4:$E$19,2,1),IF($H$1='He so'!$D$3,VLOOKUP($C26,'He so'!$B$4:$E$19,3,1),IF($H$1='He so'!$E$3,VLOOKUP($C26,'He so'!$B$4:$E$19,4,1),"Bạn nhập sai loại vải rồi"))))</f>
        <v/>
      </c>
      <c r="H26" s="19" t="str">
        <f t="shared" si="2"/>
        <v/>
      </c>
    </row>
    <row r="27" spans="1:8" ht="15.75" x14ac:dyDescent="0.25">
      <c r="A27" s="22" t="str">
        <f t="shared" si="0"/>
        <v/>
      </c>
      <c r="B27" s="51"/>
      <c r="C27" s="49"/>
      <c r="D27" s="49"/>
      <c r="E27" s="49"/>
      <c r="F27" s="10" t="str">
        <f t="shared" si="1"/>
        <v/>
      </c>
      <c r="G27" s="10" t="str">
        <f>IF($C27="","",IF($H$1='He so'!$C$3,VLOOKUP($C27,'He so'!$B$4:$E$19,2,1),IF($H$1='He so'!$D$3,VLOOKUP($C27,'He so'!$B$4:$E$19,3,1),IF($H$1='He so'!$E$3,VLOOKUP($C27,'He so'!$B$4:$E$19,4,1),"Bạn nhập sai loại vải rồi"))))</f>
        <v/>
      </c>
      <c r="H27" s="19" t="str">
        <f t="shared" si="2"/>
        <v/>
      </c>
    </row>
    <row r="28" spans="1:8" ht="15.75" x14ac:dyDescent="0.25">
      <c r="A28" s="22" t="str">
        <f t="shared" si="0"/>
        <v/>
      </c>
      <c r="B28" s="51"/>
      <c r="C28" s="49"/>
      <c r="D28" s="49"/>
      <c r="E28" s="49"/>
      <c r="F28" s="10" t="str">
        <f t="shared" si="1"/>
        <v/>
      </c>
      <c r="G28" s="10" t="str">
        <f>IF($C28="","",IF($H$1='He so'!$C$3,VLOOKUP($C28,'He so'!$B$4:$E$19,2,1),IF($H$1='He so'!$D$3,VLOOKUP($C28,'He so'!$B$4:$E$19,3,1),IF($H$1='He so'!$E$3,VLOOKUP($C28,'He so'!$B$4:$E$19,4,1),"Bạn nhập sai loại vải rồi"))))</f>
        <v/>
      </c>
      <c r="H28" s="19" t="str">
        <f t="shared" si="2"/>
        <v/>
      </c>
    </row>
    <row r="29" spans="1:8" ht="15.75" x14ac:dyDescent="0.25">
      <c r="A29" s="22" t="str">
        <f t="shared" si="0"/>
        <v/>
      </c>
      <c r="B29" s="51"/>
      <c r="C29" s="49"/>
      <c r="D29" s="49"/>
      <c r="E29" s="49"/>
      <c r="F29" s="10" t="str">
        <f t="shared" si="1"/>
        <v/>
      </c>
      <c r="G29" s="10" t="str">
        <f>IF($C29="","",IF($H$1='He so'!$C$3,VLOOKUP($C29,'He so'!$B$4:$E$19,2,1),IF($H$1='He so'!$D$3,VLOOKUP($C29,'He so'!$B$4:$E$19,3,1),IF($H$1='He so'!$E$3,VLOOKUP($C29,'He so'!$B$4:$E$19,4,1),"Bạn nhập sai loại vải rồi"))))</f>
        <v/>
      </c>
      <c r="H29" s="19" t="str">
        <f t="shared" si="2"/>
        <v/>
      </c>
    </row>
    <row r="30" spans="1:8" ht="15.75" x14ac:dyDescent="0.25">
      <c r="A30" s="22" t="str">
        <f t="shared" si="0"/>
        <v/>
      </c>
      <c r="B30" s="51"/>
      <c r="C30" s="49"/>
      <c r="D30" s="49"/>
      <c r="E30" s="49"/>
      <c r="F30" s="10" t="str">
        <f t="shared" si="1"/>
        <v/>
      </c>
      <c r="G30" s="10" t="str">
        <f>IF($C30="","",IF($H$1='He so'!$C$3,VLOOKUP($C30,'He so'!$B$4:$E$19,2,1),IF($H$1='He so'!$D$3,VLOOKUP($C30,'He so'!$B$4:$E$19,3,1),IF($H$1='He so'!$E$3,VLOOKUP($C30,'He so'!$B$4:$E$19,4,1),"Bạn nhập sai loại vải rồi"))))</f>
        <v/>
      </c>
      <c r="H30" s="19" t="str">
        <f t="shared" si="2"/>
        <v/>
      </c>
    </row>
    <row r="31" spans="1:8" ht="15.75" x14ac:dyDescent="0.25">
      <c r="A31" s="22" t="str">
        <f t="shared" si="0"/>
        <v/>
      </c>
      <c r="B31" s="51"/>
      <c r="C31" s="49"/>
      <c r="D31" s="49"/>
      <c r="E31" s="49"/>
      <c r="F31" s="10" t="str">
        <f t="shared" si="1"/>
        <v/>
      </c>
      <c r="G31" s="10" t="str">
        <f>IF($C31="","",IF($H$1='He so'!$C$3,VLOOKUP($C31,'He so'!$B$4:$E$19,2,1),IF($H$1='He so'!$D$3,VLOOKUP($C31,'He so'!$B$4:$E$19,3,1),IF($H$1='He so'!$E$3,VLOOKUP($C31,'He so'!$B$4:$E$19,4,1),"Bạn nhập sai loại vải rồi"))))</f>
        <v/>
      </c>
      <c r="H31" s="19" t="str">
        <f t="shared" si="2"/>
        <v/>
      </c>
    </row>
    <row r="32" spans="1:8" ht="15.75" x14ac:dyDescent="0.25">
      <c r="A32" s="22" t="str">
        <f t="shared" si="0"/>
        <v/>
      </c>
      <c r="B32" s="51"/>
      <c r="C32" s="49"/>
      <c r="D32" s="49"/>
      <c r="E32" s="49"/>
      <c r="F32" s="10" t="str">
        <f t="shared" si="1"/>
        <v/>
      </c>
      <c r="G32" s="10" t="str">
        <f>IF($C32="","",IF($H$1='He so'!$C$3,VLOOKUP($C32,'He so'!$B$4:$E$19,2,1),IF($H$1='He so'!$D$3,VLOOKUP($C32,'He so'!$B$4:$E$19,3,1),IF($H$1='He so'!$E$3,VLOOKUP($C32,'He so'!$B$4:$E$19,4,1),"Bạn nhập sai loại vải rồi"))))</f>
        <v/>
      </c>
      <c r="H32" s="19" t="str">
        <f t="shared" si="2"/>
        <v/>
      </c>
    </row>
    <row r="33" spans="1:8" ht="15.75" x14ac:dyDescent="0.25">
      <c r="A33" s="22" t="str">
        <f t="shared" si="0"/>
        <v/>
      </c>
      <c r="B33" s="51"/>
      <c r="C33" s="49"/>
      <c r="D33" s="49"/>
      <c r="E33" s="49"/>
      <c r="F33" s="10" t="str">
        <f t="shared" si="1"/>
        <v/>
      </c>
      <c r="G33" s="10" t="str">
        <f>IF($C33="","",IF($H$1='He so'!$C$3,VLOOKUP($C33,'He so'!$B$4:$E$19,2,1),IF($H$1='He so'!$D$3,VLOOKUP($C33,'He so'!$B$4:$E$19,3,1),IF($H$1='He so'!$E$3,VLOOKUP($C33,'He so'!$B$4:$E$19,4,1),"Bạn nhập sai loại vải rồi"))))</f>
        <v/>
      </c>
      <c r="H33" s="19" t="str">
        <f t="shared" si="2"/>
        <v/>
      </c>
    </row>
    <row r="34" spans="1:8" ht="15.75" x14ac:dyDescent="0.25">
      <c r="A34" s="22" t="str">
        <f t="shared" si="0"/>
        <v/>
      </c>
      <c r="B34" s="51"/>
      <c r="C34" s="49"/>
      <c r="D34" s="49"/>
      <c r="E34" s="49"/>
      <c r="F34" s="10" t="str">
        <f t="shared" si="1"/>
        <v/>
      </c>
      <c r="G34" s="10" t="str">
        <f>IF($C34="","",IF($H$1='He so'!$C$3,VLOOKUP($C34,'He so'!$B$4:$E$19,2,1),IF($H$1='He so'!$D$3,VLOOKUP($C34,'He so'!$B$4:$E$19,3,1),IF($H$1='He so'!$E$3,VLOOKUP($C34,'He so'!$B$4:$E$19,4,1),"Bạn nhập sai loại vải rồi"))))</f>
        <v/>
      </c>
      <c r="H34" s="19" t="str">
        <f t="shared" si="2"/>
        <v/>
      </c>
    </row>
    <row r="35" spans="1:8" ht="15.75" x14ac:dyDescent="0.25">
      <c r="A35" s="22" t="str">
        <f t="shared" si="0"/>
        <v/>
      </c>
      <c r="B35" s="51"/>
      <c r="C35" s="49"/>
      <c r="D35" s="49"/>
      <c r="E35" s="49"/>
      <c r="F35" s="10" t="str">
        <f t="shared" si="1"/>
        <v/>
      </c>
      <c r="G35" s="10" t="str">
        <f>IF($C35="","",IF($H$1='He so'!$C$3,VLOOKUP($C35,'He so'!$B$4:$E$19,2,1),IF($H$1='He so'!$D$3,VLOOKUP($C35,'He so'!$B$4:$E$19,3,1),IF($H$1='He so'!$E$3,VLOOKUP($C35,'He so'!$B$4:$E$19,4,1),"Bạn nhập sai loại vải rồi"))))</f>
        <v/>
      </c>
      <c r="H35" s="19" t="str">
        <f t="shared" si="2"/>
        <v/>
      </c>
    </row>
    <row r="36" spans="1:8" ht="15.75" x14ac:dyDescent="0.25">
      <c r="A36" s="22" t="str">
        <f t="shared" si="0"/>
        <v/>
      </c>
      <c r="B36" s="51"/>
      <c r="C36" s="49"/>
      <c r="D36" s="49"/>
      <c r="E36" s="49"/>
      <c r="F36" s="10" t="str">
        <f t="shared" si="1"/>
        <v/>
      </c>
      <c r="G36" s="10" t="str">
        <f>IF($C36="","",IF($H$1='He so'!$C$3,VLOOKUP($C36,'He so'!$B$4:$E$19,2,1),IF($H$1='He so'!$D$3,VLOOKUP($C36,'He so'!$B$4:$E$19,3,1),IF($H$1='He so'!$E$3,VLOOKUP($C36,'He so'!$B$4:$E$19,4,1),"Bạn nhập sai loại vải rồi"))))</f>
        <v/>
      </c>
      <c r="H36" s="19" t="str">
        <f t="shared" si="2"/>
        <v/>
      </c>
    </row>
    <row r="37" spans="1:8" ht="15.75" x14ac:dyDescent="0.25">
      <c r="A37" s="22" t="str">
        <f t="shared" si="0"/>
        <v/>
      </c>
      <c r="B37" s="51"/>
      <c r="C37" s="49"/>
      <c r="D37" s="49"/>
      <c r="E37" s="49"/>
      <c r="F37" s="10" t="str">
        <f t="shared" si="1"/>
        <v/>
      </c>
      <c r="G37" s="10" t="str">
        <f>IF($C37="","",IF($H$1='He so'!$C$3,VLOOKUP($C37,'He so'!$B$4:$E$19,2,1),IF($H$1='He so'!$D$3,VLOOKUP($C37,'He so'!$B$4:$E$19,3,1),IF($H$1='He so'!$E$3,VLOOKUP($C37,'He so'!$B$4:$E$19,4,1),"Bạn nhập sai loại vải rồi"))))</f>
        <v/>
      </c>
      <c r="H37" s="19" t="str">
        <f t="shared" si="2"/>
        <v/>
      </c>
    </row>
    <row r="38" spans="1:8" ht="15.75" x14ac:dyDescent="0.25">
      <c r="A38" s="22" t="str">
        <f t="shared" si="0"/>
        <v/>
      </c>
      <c r="B38" s="51"/>
      <c r="C38" s="49"/>
      <c r="D38" s="49"/>
      <c r="E38" s="49"/>
      <c r="F38" s="10" t="str">
        <f t="shared" si="1"/>
        <v/>
      </c>
      <c r="G38" s="10" t="str">
        <f>IF($C38="","",IF($H$1='He so'!$C$3,VLOOKUP($C38,'He so'!$B$4:$E$19,2,1),IF($H$1='He so'!$D$3,VLOOKUP($C38,'He so'!$B$4:$E$19,3,1),IF($H$1='He so'!$E$3,VLOOKUP($C38,'He so'!$B$4:$E$19,4,1),"Bạn nhập sai loại vải rồi"))))</f>
        <v/>
      </c>
      <c r="H38" s="19" t="str">
        <f t="shared" si="2"/>
        <v/>
      </c>
    </row>
    <row r="39" spans="1:8" ht="15.75" x14ac:dyDescent="0.25">
      <c r="A39" s="22" t="str">
        <f t="shared" si="0"/>
        <v/>
      </c>
      <c r="B39" s="51"/>
      <c r="C39" s="49"/>
      <c r="D39" s="49"/>
      <c r="E39" s="49"/>
      <c r="F39" s="10" t="str">
        <f t="shared" si="1"/>
        <v/>
      </c>
      <c r="G39" s="10" t="str">
        <f>IF($C39="","",IF($H$1='He so'!$C$3,VLOOKUP($C39,'He so'!$B$4:$E$19,2,1),IF($H$1='He so'!$D$3,VLOOKUP($C39,'He so'!$B$4:$E$19,3,1),IF($H$1='He so'!$E$3,VLOOKUP($C39,'He so'!$B$4:$E$19,4,1),"Bạn nhập sai loại vải rồi"))))</f>
        <v/>
      </c>
      <c r="H39" s="19" t="str">
        <f t="shared" si="2"/>
        <v/>
      </c>
    </row>
    <row r="40" spans="1:8" ht="15.75" x14ac:dyDescent="0.25">
      <c r="A40" s="22" t="str">
        <f t="shared" ref="A40:A71" si="3">IF(OR(B40="",A39=""),"",A39+1)</f>
        <v/>
      </c>
      <c r="B40" s="51"/>
      <c r="C40" s="49"/>
      <c r="D40" s="49"/>
      <c r="E40" s="49"/>
      <c r="F40" s="10" t="str">
        <f t="shared" si="1"/>
        <v/>
      </c>
      <c r="G40" s="10" t="str">
        <f>IF($C40="","",IF($H$1='He so'!$C$3,VLOOKUP($C40,'He so'!$B$4:$E$19,2,1),IF($H$1='He so'!$D$3,VLOOKUP($C40,'He so'!$B$4:$E$19,3,1),IF($H$1='He so'!$E$3,VLOOKUP($C40,'He so'!$B$4:$E$19,4,1),"Bạn nhập sai loại vải rồi"))))</f>
        <v/>
      </c>
      <c r="H40" s="19" t="str">
        <f t="shared" si="2"/>
        <v/>
      </c>
    </row>
    <row r="41" spans="1:8" ht="15.75" x14ac:dyDescent="0.25">
      <c r="A41" s="22" t="str">
        <f t="shared" si="3"/>
        <v/>
      </c>
      <c r="B41" s="51"/>
      <c r="C41" s="49"/>
      <c r="D41" s="49"/>
      <c r="E41" s="49"/>
      <c r="F41" s="10" t="str">
        <f t="shared" si="1"/>
        <v/>
      </c>
      <c r="G41" s="10" t="str">
        <f>IF($C41="","",IF($H$1='He so'!$C$3,VLOOKUP($C41,'He so'!$B$4:$E$19,2,1),IF($H$1='He so'!$D$3,VLOOKUP($C41,'He so'!$B$4:$E$19,3,1),IF($H$1='He so'!$E$3,VLOOKUP($C41,'He so'!$B$4:$E$19,4,1),"Bạn nhập sai loại vải rồi"))))</f>
        <v/>
      </c>
      <c r="H41" s="19" t="str">
        <f t="shared" si="2"/>
        <v/>
      </c>
    </row>
    <row r="42" spans="1:8" ht="15.75" x14ac:dyDescent="0.25">
      <c r="A42" s="22" t="str">
        <f t="shared" si="3"/>
        <v/>
      </c>
      <c r="B42" s="51"/>
      <c r="C42" s="49"/>
      <c r="D42" s="49"/>
      <c r="E42" s="49"/>
      <c r="F42" s="10" t="str">
        <f t="shared" si="1"/>
        <v/>
      </c>
      <c r="G42" s="10" t="str">
        <f>IF($C42="","",IF($H$1='He so'!$C$3,VLOOKUP($C42,'He so'!$B$4:$E$19,2,1),IF($H$1='He so'!$D$3,VLOOKUP($C42,'He so'!$B$4:$E$19,3,1),IF($H$1='He so'!$E$3,VLOOKUP($C42,'He so'!$B$4:$E$19,4,1),"Bạn nhập sai loại vải rồi"))))</f>
        <v/>
      </c>
      <c r="H42" s="19" t="str">
        <f t="shared" si="2"/>
        <v/>
      </c>
    </row>
    <row r="43" spans="1:8" ht="15.75" x14ac:dyDescent="0.25">
      <c r="A43" s="22" t="str">
        <f t="shared" si="3"/>
        <v/>
      </c>
      <c r="B43" s="47"/>
      <c r="C43" s="49"/>
      <c r="D43" s="49"/>
      <c r="E43" s="49"/>
      <c r="F43" s="10" t="str">
        <f t="shared" si="1"/>
        <v/>
      </c>
      <c r="G43" s="10" t="str">
        <f>IF($C43="","",IF($H$1='He so'!$C$3,VLOOKUP($C43,'He so'!$B$4:$E$19,2,1),IF($H$1='He so'!$D$3,VLOOKUP($C43,'He so'!$B$4:$E$19,3,1),IF($H$1='He so'!$E$3,VLOOKUP($C43,'He so'!$B$4:$E$19,4,1),"Bạn nhập sai loại vải rồi"))))</f>
        <v/>
      </c>
      <c r="H43" s="19" t="str">
        <f t="shared" si="2"/>
        <v/>
      </c>
    </row>
    <row r="44" spans="1:8" ht="15.75" x14ac:dyDescent="0.25">
      <c r="A44" s="22" t="str">
        <f t="shared" si="3"/>
        <v/>
      </c>
      <c r="B44" s="47"/>
      <c r="C44" s="49"/>
      <c r="D44" s="49"/>
      <c r="E44" s="49"/>
      <c r="F44" s="10" t="str">
        <f t="shared" si="1"/>
        <v/>
      </c>
      <c r="G44" s="10" t="str">
        <f>IF($C44="","",IF($H$1='He so'!$C$3,VLOOKUP($C44,'He so'!$B$4:$E$19,2,1),IF($H$1='He so'!$D$3,VLOOKUP($C44,'He so'!$B$4:$E$19,3,1),IF($H$1='He so'!$E$3,VLOOKUP($C44,'He so'!$B$4:$E$19,4,1),"Bạn nhập sai loại vải rồi"))))</f>
        <v/>
      </c>
      <c r="H44" s="19" t="str">
        <f t="shared" si="2"/>
        <v/>
      </c>
    </row>
    <row r="45" spans="1:8" ht="15.75" x14ac:dyDescent="0.25">
      <c r="A45" s="22" t="str">
        <f t="shared" si="3"/>
        <v/>
      </c>
      <c r="B45" s="47"/>
      <c r="C45" s="49"/>
      <c r="D45" s="49"/>
      <c r="E45" s="49"/>
      <c r="F45" s="10" t="str">
        <f t="shared" si="1"/>
        <v/>
      </c>
      <c r="G45" s="10" t="str">
        <f>IF($C45="","",IF($H$1='He so'!$C$3,VLOOKUP($C45,'He so'!$B$4:$E$19,2,1),IF($H$1='He so'!$D$3,VLOOKUP($C45,'He so'!$B$4:$E$19,3,1),IF($H$1='He so'!$E$3,VLOOKUP($C45,'He so'!$B$4:$E$19,4,1),"Bạn nhập sai loại vải rồi"))))</f>
        <v/>
      </c>
      <c r="H45" s="19" t="str">
        <f t="shared" si="2"/>
        <v/>
      </c>
    </row>
    <row r="46" spans="1:8" ht="15.75" x14ac:dyDescent="0.25">
      <c r="A46" s="22" t="str">
        <f t="shared" si="3"/>
        <v/>
      </c>
      <c r="B46" s="47"/>
      <c r="C46" s="49"/>
      <c r="D46" s="49"/>
      <c r="E46" s="49"/>
      <c r="F46" s="10" t="str">
        <f t="shared" si="1"/>
        <v/>
      </c>
      <c r="G46" s="10" t="str">
        <f>IF($C46="","",IF($H$1='He so'!$C$3,VLOOKUP($C46,'He so'!$B$4:$E$19,2,1),IF($H$1='He so'!$D$3,VLOOKUP($C46,'He so'!$B$4:$E$19,3,1),IF($H$1='He so'!$E$3,VLOOKUP($C46,'He so'!$B$4:$E$19,4,1),"Bạn nhập sai loại vải rồi"))))</f>
        <v/>
      </c>
      <c r="H46" s="19" t="str">
        <f t="shared" si="2"/>
        <v/>
      </c>
    </row>
    <row r="47" spans="1:8" ht="15.75" x14ac:dyDescent="0.25">
      <c r="A47" s="22" t="str">
        <f t="shared" si="3"/>
        <v/>
      </c>
      <c r="B47" s="47"/>
      <c r="C47" s="49"/>
      <c r="D47" s="49"/>
      <c r="E47" s="49"/>
      <c r="F47" s="10" t="str">
        <f t="shared" si="1"/>
        <v/>
      </c>
      <c r="G47" s="10" t="str">
        <f>IF($C47="","",IF($H$1='He so'!$C$3,VLOOKUP($C47,'He so'!$B$4:$E$19,2,1),IF($H$1='He so'!$D$3,VLOOKUP($C47,'He so'!$B$4:$E$19,3,1),IF($H$1='He so'!$E$3,VLOOKUP($C47,'He so'!$B$4:$E$19,4,1),"Bạn nhập sai loại vải rồi"))))</f>
        <v/>
      </c>
      <c r="H47" s="19" t="str">
        <f t="shared" si="2"/>
        <v/>
      </c>
    </row>
    <row r="48" spans="1:8" ht="15.75" x14ac:dyDescent="0.25">
      <c r="A48" s="22" t="str">
        <f t="shared" si="3"/>
        <v/>
      </c>
      <c r="B48" s="47"/>
      <c r="C48" s="49"/>
      <c r="D48" s="49"/>
      <c r="E48" s="49"/>
      <c r="F48" s="10" t="str">
        <f t="shared" si="1"/>
        <v/>
      </c>
      <c r="G48" s="10" t="str">
        <f>IF($C48="","",IF($H$1='He so'!$C$3,VLOOKUP($C48,'He so'!$B$4:$E$19,2,1),IF($H$1='He so'!$D$3,VLOOKUP($C48,'He so'!$B$4:$E$19,3,1),IF($H$1='He so'!$E$3,VLOOKUP($C48,'He so'!$B$4:$E$19,4,1),"Bạn nhập sai loại vải rồi"))))</f>
        <v/>
      </c>
      <c r="H48" s="19" t="str">
        <f t="shared" si="2"/>
        <v/>
      </c>
    </row>
    <row r="49" spans="1:8" ht="15.75" x14ac:dyDescent="0.25">
      <c r="A49" s="22" t="str">
        <f t="shared" si="3"/>
        <v/>
      </c>
      <c r="B49" s="47"/>
      <c r="C49" s="49"/>
      <c r="D49" s="49"/>
      <c r="E49" s="49"/>
      <c r="F49" s="10" t="str">
        <f t="shared" si="1"/>
        <v/>
      </c>
      <c r="G49" s="10" t="str">
        <f>IF($C49="","",IF($H$1='He so'!$C$3,VLOOKUP($C49,'He so'!$B$4:$E$19,2,1),IF($H$1='He so'!$D$3,VLOOKUP($C49,'He so'!$B$4:$E$19,3,1),IF($H$1='He so'!$E$3,VLOOKUP($C49,'He so'!$B$4:$E$19,4,1),"Bạn nhập sai loại vải rồi"))))</f>
        <v/>
      </c>
      <c r="H49" s="19" t="str">
        <f t="shared" si="2"/>
        <v/>
      </c>
    </row>
    <row r="50" spans="1:8" ht="15.75" x14ac:dyDescent="0.25">
      <c r="A50" s="22" t="str">
        <f t="shared" si="3"/>
        <v/>
      </c>
      <c r="B50" s="47"/>
      <c r="C50" s="49"/>
      <c r="D50" s="49"/>
      <c r="E50" s="49"/>
      <c r="F50" s="10" t="str">
        <f t="shared" si="1"/>
        <v/>
      </c>
      <c r="G50" s="10" t="str">
        <f>IF($C50="","",IF($H$1='He so'!$C$3,VLOOKUP($C50,'He so'!$B$4:$E$19,2,1),IF($H$1='He so'!$D$3,VLOOKUP($C50,'He so'!$B$4:$E$19,3,1),IF($H$1='He so'!$E$3,VLOOKUP($C50,'He so'!$B$4:$E$19,4,1),"Bạn nhập sai loại vải rồi"))))</f>
        <v/>
      </c>
      <c r="H50" s="19" t="str">
        <f t="shared" si="2"/>
        <v/>
      </c>
    </row>
    <row r="51" spans="1:8" ht="15.75" x14ac:dyDescent="0.25">
      <c r="A51" s="22" t="str">
        <f t="shared" si="3"/>
        <v/>
      </c>
      <c r="B51" s="47"/>
      <c r="C51" s="49"/>
      <c r="D51" s="49"/>
      <c r="E51" s="49"/>
      <c r="F51" s="10" t="str">
        <f t="shared" si="1"/>
        <v/>
      </c>
      <c r="G51" s="10" t="str">
        <f>IF($C51="","",IF($H$1='He so'!$C$3,VLOOKUP($C51,'He so'!$B$4:$E$19,2,1),IF($H$1='He so'!$D$3,VLOOKUP($C51,'He so'!$B$4:$E$19,3,1),IF($H$1='He so'!$E$3,VLOOKUP($C51,'He so'!$B$4:$E$19,4,1),"Bạn nhập sai loại vải rồi"))))</f>
        <v/>
      </c>
      <c r="H51" s="19" t="str">
        <f t="shared" si="2"/>
        <v/>
      </c>
    </row>
    <row r="52" spans="1:8" ht="15.75" x14ac:dyDescent="0.25">
      <c r="A52" s="22" t="str">
        <f t="shared" si="3"/>
        <v/>
      </c>
      <c r="B52" s="47"/>
      <c r="C52" s="49"/>
      <c r="D52" s="49"/>
      <c r="E52" s="49"/>
      <c r="F52" s="10" t="str">
        <f t="shared" si="1"/>
        <v/>
      </c>
      <c r="G52" s="10" t="str">
        <f>IF($C52="","",IF($H$1='He so'!$C$3,VLOOKUP($C52,'He so'!$B$4:$E$19,2,1),IF($H$1='He so'!$D$3,VLOOKUP($C52,'He so'!$B$4:$E$19,3,1),IF($H$1='He so'!$E$3,VLOOKUP($C52,'He so'!$B$4:$E$19,4,1),"Bạn nhập sai loại vải rồi"))))</f>
        <v/>
      </c>
      <c r="H52" s="19" t="str">
        <f t="shared" si="2"/>
        <v/>
      </c>
    </row>
    <row r="53" spans="1:8" ht="15.75" x14ac:dyDescent="0.25">
      <c r="A53" s="22" t="str">
        <f t="shared" si="3"/>
        <v/>
      </c>
      <c r="B53" s="47"/>
      <c r="C53" s="49"/>
      <c r="D53" s="49"/>
      <c r="E53" s="49"/>
      <c r="F53" s="10" t="str">
        <f t="shared" si="1"/>
        <v/>
      </c>
      <c r="G53" s="10" t="str">
        <f>IF($C53="","",IF($H$1='He so'!$C$3,VLOOKUP($C53,'He so'!$B$4:$E$19,2,1),IF($H$1='He so'!$D$3,VLOOKUP($C53,'He so'!$B$4:$E$19,3,1),IF($H$1='He so'!$E$3,VLOOKUP($C53,'He so'!$B$4:$E$19,4,1),"Bạn nhập sai loại vải rồi"))))</f>
        <v/>
      </c>
      <c r="H53" s="19" t="str">
        <f t="shared" si="2"/>
        <v/>
      </c>
    </row>
    <row r="54" spans="1:8" ht="15.75" x14ac:dyDescent="0.25">
      <c r="A54" s="22" t="str">
        <f t="shared" si="3"/>
        <v/>
      </c>
      <c r="B54" s="47"/>
      <c r="C54" s="49"/>
      <c r="D54" s="49"/>
      <c r="E54" s="49"/>
      <c r="F54" s="10" t="str">
        <f t="shared" si="1"/>
        <v/>
      </c>
      <c r="G54" s="10" t="str">
        <f>IF($C54="","",IF($H$1='He so'!$C$3,VLOOKUP($C54,'He so'!$B$4:$E$19,2,1),IF($H$1='He so'!$D$3,VLOOKUP($C54,'He so'!$B$4:$E$19,3,1),IF($H$1='He so'!$E$3,VLOOKUP($C54,'He so'!$B$4:$E$19,4,1),"Bạn nhập sai loại vải rồi"))))</f>
        <v/>
      </c>
      <c r="H54" s="19" t="str">
        <f t="shared" si="2"/>
        <v/>
      </c>
    </row>
    <row r="55" spans="1:8" ht="15.75" x14ac:dyDescent="0.25">
      <c r="A55" s="22" t="str">
        <f t="shared" si="3"/>
        <v/>
      </c>
      <c r="B55" s="47"/>
      <c r="C55" s="49"/>
      <c r="D55" s="49"/>
      <c r="E55" s="49"/>
      <c r="F55" s="10" t="str">
        <f t="shared" si="1"/>
        <v/>
      </c>
      <c r="G55" s="10" t="str">
        <f>IF($C55="","",IF($H$1='He so'!$C$3,VLOOKUP($C55,'He so'!$B$4:$E$19,2,1),IF($H$1='He so'!$D$3,VLOOKUP($C55,'He so'!$B$4:$E$19,3,1),IF($H$1='He so'!$E$3,VLOOKUP($C55,'He so'!$B$4:$E$19,4,1),"Bạn nhập sai loại vải rồi"))))</f>
        <v/>
      </c>
      <c r="H55" s="19" t="str">
        <f t="shared" si="2"/>
        <v/>
      </c>
    </row>
    <row r="56" spans="1:8" ht="15.75" x14ac:dyDescent="0.25">
      <c r="A56" s="22" t="str">
        <f t="shared" si="3"/>
        <v/>
      </c>
      <c r="B56" s="47"/>
      <c r="C56" s="49"/>
      <c r="D56" s="49"/>
      <c r="E56" s="49"/>
      <c r="F56" s="10" t="str">
        <f t="shared" si="1"/>
        <v/>
      </c>
      <c r="G56" s="10" t="str">
        <f>IF($C56="","",IF($H$1='He so'!$C$3,VLOOKUP($C56,'He so'!$B$4:$E$19,2,1),IF($H$1='He so'!$D$3,VLOOKUP($C56,'He so'!$B$4:$E$19,3,1),IF($H$1='He so'!$E$3,VLOOKUP($C56,'He so'!$B$4:$E$19,4,1),"Bạn nhập sai loại vải rồi"))))</f>
        <v/>
      </c>
      <c r="H56" s="19" t="str">
        <f t="shared" si="2"/>
        <v/>
      </c>
    </row>
    <row r="57" spans="1:8" ht="15.75" x14ac:dyDescent="0.25">
      <c r="A57" s="22" t="str">
        <f t="shared" si="3"/>
        <v/>
      </c>
      <c r="B57" s="47"/>
      <c r="C57" s="49"/>
      <c r="D57" s="49"/>
      <c r="E57" s="49"/>
      <c r="F57" s="10" t="str">
        <f t="shared" si="1"/>
        <v/>
      </c>
      <c r="G57" s="10" t="str">
        <f>IF($C57="","",IF($H$1='He so'!$C$3,VLOOKUP($C57,'He so'!$B$4:$E$19,2,1),IF($H$1='He so'!$D$3,VLOOKUP($C57,'He so'!$B$4:$E$19,3,1),IF($H$1='He so'!$E$3,VLOOKUP($C57,'He so'!$B$4:$E$19,4,1),"Bạn nhập sai loại vải rồi"))))</f>
        <v/>
      </c>
      <c r="H57" s="19" t="str">
        <f t="shared" si="2"/>
        <v/>
      </c>
    </row>
    <row r="58" spans="1:8" ht="15.75" x14ac:dyDescent="0.25">
      <c r="A58" s="22" t="str">
        <f t="shared" si="3"/>
        <v/>
      </c>
      <c r="B58" s="47"/>
      <c r="C58" s="49"/>
      <c r="D58" s="49"/>
      <c r="E58" s="49"/>
      <c r="F58" s="10" t="str">
        <f t="shared" si="1"/>
        <v/>
      </c>
      <c r="G58" s="10" t="str">
        <f>IF($C58="","",IF($H$1='He so'!$C$3,VLOOKUP($C58,'He so'!$B$4:$E$19,2,1),IF($H$1='He so'!$D$3,VLOOKUP($C58,'He so'!$B$4:$E$19,3,1),IF($H$1='He so'!$E$3,VLOOKUP($C58,'He so'!$B$4:$E$19,4,1),"Bạn nhập sai loại vải rồi"))))</f>
        <v/>
      </c>
      <c r="H58" s="19" t="str">
        <f t="shared" si="2"/>
        <v/>
      </c>
    </row>
    <row r="59" spans="1:8" ht="15.75" x14ac:dyDescent="0.25">
      <c r="A59" s="22" t="str">
        <f t="shared" si="3"/>
        <v/>
      </c>
      <c r="B59" s="47"/>
      <c r="C59" s="49"/>
      <c r="D59" s="49"/>
      <c r="E59" s="49"/>
      <c r="F59" s="10" t="str">
        <f t="shared" si="1"/>
        <v/>
      </c>
      <c r="G59" s="10" t="str">
        <f>IF($C59="","",IF($H$1='He so'!$C$3,VLOOKUP($C59,'He so'!$B$4:$E$19,2,1),IF($H$1='He so'!$D$3,VLOOKUP($C59,'He so'!$B$4:$E$19,3,1),IF($H$1='He so'!$E$3,VLOOKUP($C59,'He so'!$B$4:$E$19,4,1),"Bạn nhập sai loại vải rồi"))))</f>
        <v/>
      </c>
      <c r="H59" s="19" t="str">
        <f t="shared" si="2"/>
        <v/>
      </c>
    </row>
    <row r="60" spans="1:8" ht="15.75" x14ac:dyDescent="0.25">
      <c r="A60" s="22" t="str">
        <f t="shared" si="3"/>
        <v/>
      </c>
      <c r="B60" s="51"/>
      <c r="C60" s="49"/>
      <c r="D60" s="49"/>
      <c r="E60" s="49"/>
      <c r="F60" s="10" t="str">
        <f t="shared" si="1"/>
        <v/>
      </c>
      <c r="G60" s="10" t="str">
        <f>IF($C60="","",IF($H$1='He so'!$C$3,VLOOKUP($C60,'He so'!$B$4:$E$19,2,1),IF($H$1='He so'!$D$3,VLOOKUP($C60,'He so'!$B$4:$E$19,3,1),IF($H$1='He so'!$E$3,VLOOKUP($C60,'He so'!$B$4:$E$19,4,1),"Bạn nhập sai loại vải rồi"))))</f>
        <v/>
      </c>
      <c r="H60" s="19" t="str">
        <f t="shared" si="2"/>
        <v/>
      </c>
    </row>
    <row r="61" spans="1:8" ht="15.75" x14ac:dyDescent="0.25">
      <c r="A61" s="22" t="str">
        <f t="shared" si="3"/>
        <v/>
      </c>
      <c r="B61" s="51"/>
      <c r="C61" s="49"/>
      <c r="D61" s="49"/>
      <c r="E61" s="49"/>
      <c r="F61" s="10" t="str">
        <f t="shared" si="1"/>
        <v/>
      </c>
      <c r="G61" s="10" t="str">
        <f>IF($C61="","",IF($H$1='He so'!$C$3,VLOOKUP($C61,'He so'!$B$4:$E$19,2,1),IF($H$1='He so'!$D$3,VLOOKUP($C61,'He so'!$B$4:$E$19,3,1),IF($H$1='He so'!$E$3,VLOOKUP($C61,'He so'!$B$4:$E$19,4,1),"Bạn nhập sai loại vải rồi"))))</f>
        <v/>
      </c>
      <c r="H61" s="19" t="str">
        <f t="shared" si="2"/>
        <v/>
      </c>
    </row>
    <row r="62" spans="1:8" ht="15.75" x14ac:dyDescent="0.25">
      <c r="A62" s="22" t="str">
        <f t="shared" si="3"/>
        <v/>
      </c>
      <c r="B62" s="47"/>
      <c r="C62" s="49"/>
      <c r="D62" s="49"/>
      <c r="E62" s="49"/>
      <c r="F62" s="10" t="str">
        <f t="shared" si="1"/>
        <v/>
      </c>
      <c r="G62" s="10" t="str">
        <f>IF($C62="","",IF($H$1='He so'!$C$3,VLOOKUP($C62,'He so'!$B$4:$E$19,2,1),IF($H$1='He so'!$D$3,VLOOKUP($C62,'He so'!$B$4:$E$19,3,1),IF($H$1='He so'!$E$3,VLOOKUP($C62,'He so'!$B$4:$E$19,4,1),"Bạn nhập sai loại vải rồi"))))</f>
        <v/>
      </c>
      <c r="H62" s="19" t="str">
        <f t="shared" si="2"/>
        <v/>
      </c>
    </row>
    <row r="63" spans="1:8" ht="15.75" x14ac:dyDescent="0.25">
      <c r="A63" s="22" t="str">
        <f t="shared" si="3"/>
        <v/>
      </c>
      <c r="B63" s="51"/>
      <c r="C63" s="49"/>
      <c r="D63" s="49"/>
      <c r="E63" s="49"/>
      <c r="F63" s="10" t="str">
        <f t="shared" si="1"/>
        <v/>
      </c>
      <c r="G63" s="10" t="str">
        <f>IF($C63="","",IF($H$1='He so'!$C$3,VLOOKUP($C63,'He so'!$B$4:$E$19,2,1),IF($H$1='He so'!$D$3,VLOOKUP($C63,'He so'!$B$4:$E$19,3,1),IF($H$1='He so'!$E$3,VLOOKUP($C63,'He so'!$B$4:$E$19,4,1),"Bạn nhập sai loại vải rồi"))))</f>
        <v/>
      </c>
      <c r="H63" s="19" t="str">
        <f t="shared" si="2"/>
        <v/>
      </c>
    </row>
    <row r="64" spans="1:8" ht="15.75" x14ac:dyDescent="0.25">
      <c r="A64" s="22" t="str">
        <f t="shared" si="3"/>
        <v/>
      </c>
      <c r="B64" s="51"/>
      <c r="C64" s="49"/>
      <c r="D64" s="49"/>
      <c r="E64" s="49"/>
      <c r="F64" s="10" t="str">
        <f t="shared" si="1"/>
        <v/>
      </c>
      <c r="G64" s="10" t="str">
        <f>IF($C64="","",IF($H$1='He so'!$C$3,VLOOKUP($C64,'He so'!$B$4:$E$19,2,1),IF($H$1='He so'!$D$3,VLOOKUP($C64,'He so'!$B$4:$E$19,3,1),IF($H$1='He so'!$E$3,VLOOKUP($C64,'He so'!$B$4:$E$19,4,1),"Bạn nhập sai loại vải rồi"))))</f>
        <v/>
      </c>
      <c r="H64" s="19" t="str">
        <f t="shared" si="2"/>
        <v/>
      </c>
    </row>
    <row r="65" spans="1:8" ht="15.75" x14ac:dyDescent="0.25">
      <c r="A65" s="22" t="str">
        <f t="shared" si="3"/>
        <v/>
      </c>
      <c r="B65" s="47"/>
      <c r="C65" s="49"/>
      <c r="D65" s="49"/>
      <c r="E65" s="49"/>
      <c r="F65" s="10" t="str">
        <f t="shared" si="1"/>
        <v/>
      </c>
      <c r="G65" s="10" t="str">
        <f>IF($C65="","",IF($H$1='He so'!$C$3,VLOOKUP($C65,'He so'!$B$4:$E$19,2,1),IF($H$1='He so'!$D$3,VLOOKUP($C65,'He so'!$B$4:$E$19,3,1),IF($H$1='He so'!$E$3,VLOOKUP($C65,'He so'!$B$4:$E$19,4,1),"Bạn nhập sai loại vải rồi"))))</f>
        <v/>
      </c>
      <c r="H65" s="19" t="str">
        <f t="shared" si="2"/>
        <v/>
      </c>
    </row>
    <row r="66" spans="1:8" ht="15.75" x14ac:dyDescent="0.25">
      <c r="A66" s="22" t="str">
        <f t="shared" si="3"/>
        <v/>
      </c>
      <c r="B66" s="47"/>
      <c r="C66" s="49"/>
      <c r="D66" s="49"/>
      <c r="E66" s="49"/>
      <c r="F66" s="10" t="str">
        <f t="shared" si="1"/>
        <v/>
      </c>
      <c r="G66" s="10" t="str">
        <f>IF($C66="","",IF($H$1='He so'!$C$3,VLOOKUP($C66,'He so'!$B$4:$E$19,2,1),IF($H$1='He so'!$D$3,VLOOKUP($C66,'He so'!$B$4:$E$19,3,1),IF($H$1='He so'!$E$3,VLOOKUP($C66,'He so'!$B$4:$E$19,4,1),"Bạn nhập sai loại vải rồi"))))</f>
        <v/>
      </c>
      <c r="H66" s="19" t="str">
        <f t="shared" si="2"/>
        <v/>
      </c>
    </row>
    <row r="67" spans="1:8" ht="15.75" x14ac:dyDescent="0.25">
      <c r="A67" s="22" t="str">
        <f t="shared" si="3"/>
        <v/>
      </c>
      <c r="B67" s="47"/>
      <c r="C67" s="49"/>
      <c r="D67" s="49"/>
      <c r="E67" s="49"/>
      <c r="F67" s="10" t="str">
        <f t="shared" si="1"/>
        <v/>
      </c>
      <c r="G67" s="10" t="str">
        <f>IF($C67="","",IF($H$1='He so'!$C$3,VLOOKUP($C67,'He so'!$B$4:$E$19,2,1),IF($H$1='He so'!$D$3,VLOOKUP($C67,'He so'!$B$4:$E$19,3,1),IF($H$1='He so'!$E$3,VLOOKUP($C67,'He so'!$B$4:$E$19,4,1),"Bạn nhập sai loại vải rồi"))))</f>
        <v/>
      </c>
      <c r="H67" s="19" t="str">
        <f t="shared" si="2"/>
        <v/>
      </c>
    </row>
    <row r="68" spans="1:8" s="17" customFormat="1" ht="15.75" customHeight="1" thickBot="1" x14ac:dyDescent="0.3">
      <c r="A68" s="23" t="s">
        <v>51</v>
      </c>
      <c r="B68" s="20"/>
      <c r="C68" s="29"/>
      <c r="D68" s="29"/>
      <c r="E68" s="29"/>
      <c r="F68" s="21" t="str">
        <f>IF(C68="","",$H$2)</f>
        <v/>
      </c>
      <c r="G68" s="29"/>
      <c r="H68" s="24">
        <f>SUM(H7:H67)</f>
        <v>0</v>
      </c>
    </row>
    <row r="69" spans="1:8" s="17" customFormat="1" ht="16.5" thickTop="1" x14ac:dyDescent="0.2">
      <c r="F69" s="18" t="str">
        <f>IF(C69="","",$H$2)</f>
        <v/>
      </c>
    </row>
    <row r="70" spans="1:8" ht="15.75" x14ac:dyDescent="0.25">
      <c r="A70" s="11"/>
      <c r="B70" s="12"/>
      <c r="C70" s="12"/>
      <c r="D70" s="13"/>
      <c r="E70" s="13"/>
      <c r="F70" s="13"/>
      <c r="G70" s="13"/>
      <c r="H70" s="13"/>
    </row>
    <row r="71" spans="1:8" ht="19.5" x14ac:dyDescent="0.35">
      <c r="A71" s="25" t="s">
        <v>53</v>
      </c>
      <c r="B71" s="25"/>
    </row>
  </sheetData>
  <protectedRanges>
    <protectedRange sqref="B7:E67" name="Range2"/>
    <protectedRange sqref="H1:H2" name="Range1"/>
  </protectedRanges>
  <mergeCells count="3">
    <mergeCell ref="F1:G1"/>
    <mergeCell ref="F2:G2"/>
    <mergeCell ref="A6:H6"/>
  </mergeCells>
  <pageMargins left="0.28000000000000003" right="7.0000000000000007E-2" top="0.11" bottom="7.0000000000000007E-2" header="0.09" footer="0.05"/>
  <pageSetup paperSize="9" scale="70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WhiteSpace="0" zoomScaleNormal="100" workbookViewId="0">
      <selection activeCell="H1" sqref="H1:H2"/>
    </sheetView>
  </sheetViews>
  <sheetFormatPr defaultRowHeight="12.75" x14ac:dyDescent="0.2"/>
  <cols>
    <col min="1" max="1" width="9.140625" style="6"/>
    <col min="2" max="2" width="64.42578125" style="6" customWidth="1"/>
    <col min="3" max="8" width="10.42578125" style="6" customWidth="1"/>
    <col min="9" max="16384" width="9.140625" style="6"/>
  </cols>
  <sheetData>
    <row r="1" spans="1:9" ht="21.75" thickTop="1" thickBot="1" x14ac:dyDescent="0.25">
      <c r="D1" s="9"/>
      <c r="E1" s="9"/>
      <c r="F1" s="66" t="s">
        <v>36</v>
      </c>
      <c r="G1" s="66"/>
      <c r="H1" s="48" t="s">
        <v>44</v>
      </c>
      <c r="I1" s="26"/>
    </row>
    <row r="2" spans="1:9" ht="21.75" thickTop="1" thickBot="1" x14ac:dyDescent="0.25">
      <c r="D2" s="9"/>
      <c r="E2" s="9"/>
      <c r="F2" s="66" t="s">
        <v>43</v>
      </c>
      <c r="G2" s="66"/>
      <c r="H2" s="48">
        <v>10</v>
      </c>
      <c r="I2" s="26"/>
    </row>
    <row r="3" spans="1:9" ht="21.75" thickTop="1" thickBot="1" x14ac:dyDescent="0.35">
      <c r="B3" s="7"/>
      <c r="C3" s="8"/>
      <c r="D3" s="9"/>
      <c r="E3" s="9"/>
      <c r="F3" s="9"/>
      <c r="G3" s="27"/>
      <c r="H3" s="28"/>
      <c r="I3" s="26"/>
    </row>
    <row r="4" spans="1:9" ht="27" thickTop="1" thickBot="1" x14ac:dyDescent="0.25">
      <c r="A4" s="15" t="s">
        <v>34</v>
      </c>
      <c r="B4" s="15" t="s">
        <v>37</v>
      </c>
      <c r="C4" s="15" t="s">
        <v>54</v>
      </c>
      <c r="D4" s="15" t="s">
        <v>55</v>
      </c>
      <c r="E4" s="15" t="s">
        <v>38</v>
      </c>
      <c r="F4" s="15" t="s">
        <v>39</v>
      </c>
      <c r="G4" s="15" t="s">
        <v>40</v>
      </c>
      <c r="H4" s="15" t="s">
        <v>52</v>
      </c>
    </row>
    <row r="5" spans="1:9" ht="14.25" thickTop="1" thickBot="1" x14ac:dyDescent="0.25">
      <c r="A5" s="16"/>
      <c r="B5" s="16"/>
      <c r="C5" s="16"/>
      <c r="D5" s="16"/>
      <c r="E5" s="16"/>
      <c r="F5" s="16"/>
      <c r="G5" s="16"/>
      <c r="H5" s="16"/>
    </row>
    <row r="6" spans="1:9" s="17" customFormat="1" ht="26.25" customHeight="1" thickTop="1" x14ac:dyDescent="0.2">
      <c r="A6" s="63" t="str">
        <f>CONCATENATE('Dinh muc chi'!C17," : ",'Dinh muc chi'!D17)</f>
        <v xml:space="preserve"> : </v>
      </c>
      <c r="B6" s="64"/>
      <c r="C6" s="64"/>
      <c r="D6" s="64"/>
      <c r="E6" s="64"/>
      <c r="F6" s="64"/>
      <c r="G6" s="64"/>
      <c r="H6" s="65"/>
    </row>
    <row r="7" spans="1:9" ht="15.75" x14ac:dyDescent="0.25">
      <c r="A7" s="22" t="str">
        <f>IF(B7="","",1)</f>
        <v/>
      </c>
      <c r="B7" s="47"/>
      <c r="C7" s="49"/>
      <c r="D7" s="50"/>
      <c r="E7" s="50"/>
      <c r="F7" s="10" t="str">
        <f>IF(C7="","",$H$2*E7)</f>
        <v/>
      </c>
      <c r="G7" s="10" t="str">
        <f>IF($C7="","",IF($H$1='He so'!$C$3,VLOOKUP($C7,'He so'!$B$4:$E$19,2,1),IF($H$1='He so'!$D$3,VLOOKUP($C7,'He so'!$B$4:$E$19,3,1),IF($H$1='He so'!$E$3,VLOOKUP($C7,'He so'!$B$4:$E$19,4,1),"Bạn nhập sai loại vải rồi"))))</f>
        <v/>
      </c>
      <c r="H7" s="19" t="str">
        <f>IF(G7="","",(D7*E7+F7)*VALUE(G7))</f>
        <v/>
      </c>
    </row>
    <row r="8" spans="1:9" ht="15.75" x14ac:dyDescent="0.25">
      <c r="A8" s="22" t="str">
        <f t="shared" ref="A8:A39" si="0">IF(OR(B8="",A7=""),"",A7+1)</f>
        <v/>
      </c>
      <c r="B8" s="47"/>
      <c r="C8" s="49"/>
      <c r="D8" s="49"/>
      <c r="E8" s="49"/>
      <c r="F8" s="10" t="str">
        <f t="shared" ref="F8:F67" si="1">IF(C8="","",$H$2*E8)</f>
        <v/>
      </c>
      <c r="G8" s="10" t="str">
        <f>IF($C8="","",IF($H$1='He so'!$C$3,VLOOKUP($C8,'He so'!$B$4:$E$19,2,1),IF($H$1='He so'!$D$3,VLOOKUP($C8,'He so'!$B$4:$E$19,3,1),IF($H$1='He so'!$E$3,VLOOKUP($C8,'He so'!$B$4:$E$19,4,1),"Bạn nhập sai loại vải rồi"))))</f>
        <v/>
      </c>
      <c r="H8" s="19" t="str">
        <f t="shared" ref="H8:H67" si="2">IF(G8="","",(D8*E8+F8)*VALUE(G8))</f>
        <v/>
      </c>
    </row>
    <row r="9" spans="1:9" ht="15.75" x14ac:dyDescent="0.25">
      <c r="A9" s="22" t="str">
        <f t="shared" si="0"/>
        <v/>
      </c>
      <c r="B9" s="47"/>
      <c r="C9" s="49"/>
      <c r="D9" s="49"/>
      <c r="E9" s="49"/>
      <c r="F9" s="10" t="str">
        <f t="shared" si="1"/>
        <v/>
      </c>
      <c r="G9" s="10" t="str">
        <f>IF($C9="","",IF($H$1='He so'!$C$3,VLOOKUP($C9,'He so'!$B$4:$E$19,2,1),IF($H$1='He so'!$D$3,VLOOKUP($C9,'He so'!$B$4:$E$19,3,1),IF($H$1='He so'!$E$3,VLOOKUP($C9,'He so'!$B$4:$E$19,4,1),"Bạn nhập sai loại vải rồi"))))</f>
        <v/>
      </c>
      <c r="H9" s="19" t="str">
        <f t="shared" si="2"/>
        <v/>
      </c>
    </row>
    <row r="10" spans="1:9" ht="15.75" x14ac:dyDescent="0.25">
      <c r="A10" s="22" t="str">
        <f t="shared" si="0"/>
        <v/>
      </c>
      <c r="B10" s="47"/>
      <c r="C10" s="49"/>
      <c r="D10" s="49"/>
      <c r="E10" s="49"/>
      <c r="F10" s="10" t="str">
        <f t="shared" si="1"/>
        <v/>
      </c>
      <c r="G10" s="10" t="str">
        <f>IF($C10="","",IF($H$1='He so'!$C$3,VLOOKUP($C10,'He so'!$B$4:$E$19,2,1),IF($H$1='He so'!$D$3,VLOOKUP($C10,'He so'!$B$4:$E$19,3,1),IF($H$1='He so'!$E$3,VLOOKUP($C10,'He so'!$B$4:$E$19,4,1),"Bạn nhập sai loại vải rồi"))))</f>
        <v/>
      </c>
      <c r="H10" s="19" t="str">
        <f t="shared" si="2"/>
        <v/>
      </c>
    </row>
    <row r="11" spans="1:9" ht="15.75" x14ac:dyDescent="0.25">
      <c r="A11" s="22" t="str">
        <f t="shared" si="0"/>
        <v/>
      </c>
      <c r="B11" s="47"/>
      <c r="C11" s="49"/>
      <c r="D11" s="49"/>
      <c r="E11" s="49"/>
      <c r="F11" s="10" t="str">
        <f t="shared" si="1"/>
        <v/>
      </c>
      <c r="G11" s="10" t="str">
        <f>IF($C11="","",IF($H$1='He so'!$C$3,VLOOKUP($C11,'He so'!$B$4:$E$19,2,1),IF($H$1='He so'!$D$3,VLOOKUP($C11,'He so'!$B$4:$E$19,3,1),IF($H$1='He so'!$E$3,VLOOKUP($C11,'He so'!$B$4:$E$19,4,1),"Bạn nhập sai loại vải rồi"))))</f>
        <v/>
      </c>
      <c r="H11" s="19" t="str">
        <f t="shared" si="2"/>
        <v/>
      </c>
    </row>
    <row r="12" spans="1:9" ht="15.75" x14ac:dyDescent="0.25">
      <c r="A12" s="22" t="str">
        <f t="shared" si="0"/>
        <v/>
      </c>
      <c r="B12" s="47"/>
      <c r="C12" s="49"/>
      <c r="D12" s="49"/>
      <c r="E12" s="49"/>
      <c r="F12" s="10" t="str">
        <f t="shared" si="1"/>
        <v/>
      </c>
      <c r="G12" s="10" t="str">
        <f>IF($C12="","",IF($H$1='He so'!$C$3,VLOOKUP($C12,'He so'!$B$4:$E$19,2,1),IF($H$1='He so'!$D$3,VLOOKUP($C12,'He so'!$B$4:$E$19,3,1),IF($H$1='He so'!$E$3,VLOOKUP($C12,'He so'!$B$4:$E$19,4,1),"Bạn nhập sai loại vải rồi"))))</f>
        <v/>
      </c>
      <c r="H12" s="19" t="str">
        <f t="shared" si="2"/>
        <v/>
      </c>
    </row>
    <row r="13" spans="1:9" ht="15.75" x14ac:dyDescent="0.25">
      <c r="A13" s="22" t="str">
        <f t="shared" si="0"/>
        <v/>
      </c>
      <c r="B13" s="47"/>
      <c r="C13" s="49"/>
      <c r="D13" s="49"/>
      <c r="E13" s="49"/>
      <c r="F13" s="10" t="str">
        <f t="shared" si="1"/>
        <v/>
      </c>
      <c r="G13" s="10" t="str">
        <f>IF($C13="","",IF($H$1='He so'!$C$3,VLOOKUP($C13,'He so'!$B$4:$E$19,2,1),IF($H$1='He so'!$D$3,VLOOKUP($C13,'He so'!$B$4:$E$19,3,1),IF($H$1='He so'!$E$3,VLOOKUP($C13,'He so'!$B$4:$E$19,4,1),"Bạn nhập sai loại vải rồi"))))</f>
        <v/>
      </c>
      <c r="H13" s="19" t="str">
        <f t="shared" si="2"/>
        <v/>
      </c>
    </row>
    <row r="14" spans="1:9" ht="15.75" x14ac:dyDescent="0.25">
      <c r="A14" s="22" t="str">
        <f t="shared" si="0"/>
        <v/>
      </c>
      <c r="B14" s="47"/>
      <c r="C14" s="49"/>
      <c r="D14" s="49"/>
      <c r="E14" s="49"/>
      <c r="F14" s="10" t="str">
        <f t="shared" si="1"/>
        <v/>
      </c>
      <c r="G14" s="10" t="str">
        <f>IF($C14="","",IF($H$1='He so'!$C$3,VLOOKUP($C14,'He so'!$B$4:$E$19,2,1),IF($H$1='He so'!$D$3,VLOOKUP($C14,'He so'!$B$4:$E$19,3,1),IF($H$1='He so'!$E$3,VLOOKUP($C14,'He so'!$B$4:$E$19,4,1),"Bạn nhập sai loại vải rồi"))))</f>
        <v/>
      </c>
      <c r="H14" s="19" t="str">
        <f t="shared" si="2"/>
        <v/>
      </c>
    </row>
    <row r="15" spans="1:9" ht="15.75" x14ac:dyDescent="0.25">
      <c r="A15" s="22" t="str">
        <f t="shared" si="0"/>
        <v/>
      </c>
      <c r="B15" s="47"/>
      <c r="C15" s="49"/>
      <c r="D15" s="49"/>
      <c r="E15" s="49"/>
      <c r="F15" s="10" t="str">
        <f t="shared" si="1"/>
        <v/>
      </c>
      <c r="G15" s="10" t="str">
        <f>IF($C15="","",IF($H$1='He so'!$C$3,VLOOKUP($C15,'He so'!$B$4:$E$19,2,1),IF($H$1='He so'!$D$3,VLOOKUP($C15,'He so'!$B$4:$E$19,3,1),IF($H$1='He so'!$E$3,VLOOKUP($C15,'He so'!$B$4:$E$19,4,1),"Bạn nhập sai loại vải rồi"))))</f>
        <v/>
      </c>
      <c r="H15" s="19" t="str">
        <f t="shared" si="2"/>
        <v/>
      </c>
    </row>
    <row r="16" spans="1:9" ht="15.75" x14ac:dyDescent="0.25">
      <c r="A16" s="22" t="str">
        <f t="shared" si="0"/>
        <v/>
      </c>
      <c r="B16" s="47"/>
      <c r="C16" s="49"/>
      <c r="D16" s="49"/>
      <c r="E16" s="49"/>
      <c r="F16" s="10" t="str">
        <f t="shared" si="1"/>
        <v/>
      </c>
      <c r="G16" s="10" t="str">
        <f>IF($C16="","",IF($H$1='He so'!$C$3,VLOOKUP($C16,'He so'!$B$4:$E$19,2,1),IF($H$1='He so'!$D$3,VLOOKUP($C16,'He so'!$B$4:$E$19,3,1),IF($H$1='He so'!$E$3,VLOOKUP($C16,'He so'!$B$4:$E$19,4,1),"Bạn nhập sai loại vải rồi"))))</f>
        <v/>
      </c>
      <c r="H16" s="19" t="str">
        <f t="shared" si="2"/>
        <v/>
      </c>
    </row>
    <row r="17" spans="1:8" ht="15.75" x14ac:dyDescent="0.25">
      <c r="A17" s="22" t="str">
        <f t="shared" si="0"/>
        <v/>
      </c>
      <c r="B17" s="47"/>
      <c r="C17" s="49"/>
      <c r="D17" s="49"/>
      <c r="E17" s="49"/>
      <c r="F17" s="10" t="str">
        <f t="shared" si="1"/>
        <v/>
      </c>
      <c r="G17" s="10" t="str">
        <f>IF($C17="","",IF($H$1='He so'!$C$3,VLOOKUP($C17,'He so'!$B$4:$E$19,2,1),IF($H$1='He so'!$D$3,VLOOKUP($C17,'He so'!$B$4:$E$19,3,1),IF($H$1='He so'!$E$3,VLOOKUP($C17,'He so'!$B$4:$E$19,4,1),"Bạn nhập sai loại vải rồi"))))</f>
        <v/>
      </c>
      <c r="H17" s="19" t="str">
        <f t="shared" si="2"/>
        <v/>
      </c>
    </row>
    <row r="18" spans="1:8" ht="15.75" x14ac:dyDescent="0.25">
      <c r="A18" s="22" t="str">
        <f t="shared" si="0"/>
        <v/>
      </c>
      <c r="B18" s="47"/>
      <c r="C18" s="49"/>
      <c r="D18" s="49"/>
      <c r="E18" s="49"/>
      <c r="F18" s="10" t="str">
        <f t="shared" si="1"/>
        <v/>
      </c>
      <c r="G18" s="10" t="str">
        <f>IF($C18="","",IF($H$1='He so'!$C$3,VLOOKUP($C18,'He so'!$B$4:$E$19,2,1),IF($H$1='He so'!$D$3,VLOOKUP($C18,'He so'!$B$4:$E$19,3,1),IF($H$1='He so'!$E$3,VLOOKUP($C18,'He so'!$B$4:$E$19,4,1),"Bạn nhập sai loại vải rồi"))))</f>
        <v/>
      </c>
      <c r="H18" s="19" t="str">
        <f t="shared" si="2"/>
        <v/>
      </c>
    </row>
    <row r="19" spans="1:8" ht="15.75" x14ac:dyDescent="0.25">
      <c r="A19" s="22" t="str">
        <f t="shared" si="0"/>
        <v/>
      </c>
      <c r="B19" s="51"/>
      <c r="C19" s="49"/>
      <c r="D19" s="49"/>
      <c r="E19" s="49"/>
      <c r="F19" s="10" t="str">
        <f t="shared" si="1"/>
        <v/>
      </c>
      <c r="G19" s="10" t="str">
        <f>IF($C19="","",IF($H$1='He so'!$C$3,VLOOKUP($C19,'He so'!$B$4:$E$19,2,1),IF($H$1='He so'!$D$3,VLOOKUP($C19,'He so'!$B$4:$E$19,3,1),IF($H$1='He so'!$E$3,VLOOKUP($C19,'He so'!$B$4:$E$19,4,1),"Bạn nhập sai loại vải rồi"))))</f>
        <v/>
      </c>
      <c r="H19" s="19" t="str">
        <f t="shared" si="2"/>
        <v/>
      </c>
    </row>
    <row r="20" spans="1:8" ht="15.75" x14ac:dyDescent="0.25">
      <c r="A20" s="22" t="str">
        <f t="shared" si="0"/>
        <v/>
      </c>
      <c r="B20" s="51"/>
      <c r="C20" s="49"/>
      <c r="D20" s="49"/>
      <c r="E20" s="49"/>
      <c r="F20" s="10" t="str">
        <f t="shared" si="1"/>
        <v/>
      </c>
      <c r="G20" s="10" t="str">
        <f>IF($C20="","",IF($H$1='He so'!$C$3,VLOOKUP($C20,'He so'!$B$4:$E$19,2,1),IF($H$1='He so'!$D$3,VLOOKUP($C20,'He so'!$B$4:$E$19,3,1),IF($H$1='He so'!$E$3,VLOOKUP($C20,'He so'!$B$4:$E$19,4,1),"Bạn nhập sai loại vải rồi"))))</f>
        <v/>
      </c>
      <c r="H20" s="19" t="str">
        <f t="shared" si="2"/>
        <v/>
      </c>
    </row>
    <row r="21" spans="1:8" ht="15.75" x14ac:dyDescent="0.25">
      <c r="A21" s="22" t="str">
        <f t="shared" si="0"/>
        <v/>
      </c>
      <c r="B21" s="51"/>
      <c r="C21" s="49"/>
      <c r="D21" s="49"/>
      <c r="E21" s="49"/>
      <c r="F21" s="10" t="str">
        <f t="shared" si="1"/>
        <v/>
      </c>
      <c r="G21" s="10" t="str">
        <f>IF($C21="","",IF($H$1='He so'!$C$3,VLOOKUP($C21,'He so'!$B$4:$E$19,2,1),IF($H$1='He so'!$D$3,VLOOKUP($C21,'He so'!$B$4:$E$19,3,1),IF($H$1='He so'!$E$3,VLOOKUP($C21,'He so'!$B$4:$E$19,4,1),"Bạn nhập sai loại vải rồi"))))</f>
        <v/>
      </c>
      <c r="H21" s="19" t="str">
        <f t="shared" si="2"/>
        <v/>
      </c>
    </row>
    <row r="22" spans="1:8" ht="15.75" x14ac:dyDescent="0.25">
      <c r="A22" s="22" t="str">
        <f t="shared" si="0"/>
        <v/>
      </c>
      <c r="B22" s="51"/>
      <c r="C22" s="49"/>
      <c r="D22" s="49"/>
      <c r="E22" s="49"/>
      <c r="F22" s="10" t="str">
        <f t="shared" si="1"/>
        <v/>
      </c>
      <c r="G22" s="10" t="str">
        <f>IF($C22="","",IF($H$1='He so'!$C$3,VLOOKUP($C22,'He so'!$B$4:$E$19,2,1),IF($H$1='He so'!$D$3,VLOOKUP($C22,'He so'!$B$4:$E$19,3,1),IF($H$1='He so'!$E$3,VLOOKUP($C22,'He so'!$B$4:$E$19,4,1),"Bạn nhập sai loại vải rồi"))))</f>
        <v/>
      </c>
      <c r="H22" s="19" t="str">
        <f t="shared" si="2"/>
        <v/>
      </c>
    </row>
    <row r="23" spans="1:8" ht="15.75" x14ac:dyDescent="0.25">
      <c r="A23" s="22" t="str">
        <f t="shared" si="0"/>
        <v/>
      </c>
      <c r="B23" s="51"/>
      <c r="C23" s="49"/>
      <c r="D23" s="49"/>
      <c r="E23" s="49"/>
      <c r="F23" s="10" t="str">
        <f t="shared" si="1"/>
        <v/>
      </c>
      <c r="G23" s="10" t="str">
        <f>IF($C23="","",IF($H$1='He so'!$C$3,VLOOKUP($C23,'He so'!$B$4:$E$19,2,1),IF($H$1='He so'!$D$3,VLOOKUP($C23,'He so'!$B$4:$E$19,3,1),IF($H$1='He so'!$E$3,VLOOKUP($C23,'He so'!$B$4:$E$19,4,1),"Bạn nhập sai loại vải rồi"))))</f>
        <v/>
      </c>
      <c r="H23" s="19" t="str">
        <f t="shared" si="2"/>
        <v/>
      </c>
    </row>
    <row r="24" spans="1:8" ht="15.75" x14ac:dyDescent="0.25">
      <c r="A24" s="22" t="str">
        <f t="shared" si="0"/>
        <v/>
      </c>
      <c r="B24" s="51"/>
      <c r="C24" s="49"/>
      <c r="D24" s="49"/>
      <c r="E24" s="49"/>
      <c r="F24" s="10" t="str">
        <f t="shared" si="1"/>
        <v/>
      </c>
      <c r="G24" s="10" t="str">
        <f>IF($C24="","",IF($H$1='He so'!$C$3,VLOOKUP($C24,'He so'!$B$4:$E$19,2,1),IF($H$1='He so'!$D$3,VLOOKUP($C24,'He so'!$B$4:$E$19,3,1),IF($H$1='He so'!$E$3,VLOOKUP($C24,'He so'!$B$4:$E$19,4,1),"Bạn nhập sai loại vải rồi"))))</f>
        <v/>
      </c>
      <c r="H24" s="19" t="str">
        <f t="shared" si="2"/>
        <v/>
      </c>
    </row>
    <row r="25" spans="1:8" ht="15.75" x14ac:dyDescent="0.25">
      <c r="A25" s="22" t="str">
        <f t="shared" si="0"/>
        <v/>
      </c>
      <c r="B25" s="51"/>
      <c r="C25" s="49"/>
      <c r="D25" s="49"/>
      <c r="E25" s="49"/>
      <c r="F25" s="10" t="str">
        <f t="shared" si="1"/>
        <v/>
      </c>
      <c r="G25" s="10" t="str">
        <f>IF($C25="","",IF($H$1='He so'!$C$3,VLOOKUP($C25,'He so'!$B$4:$E$19,2,1),IF($H$1='He so'!$D$3,VLOOKUP($C25,'He so'!$B$4:$E$19,3,1),IF($H$1='He so'!$E$3,VLOOKUP($C25,'He so'!$B$4:$E$19,4,1),"Bạn nhập sai loại vải rồi"))))</f>
        <v/>
      </c>
      <c r="H25" s="19" t="str">
        <f t="shared" si="2"/>
        <v/>
      </c>
    </row>
    <row r="26" spans="1:8" ht="15.75" x14ac:dyDescent="0.25">
      <c r="A26" s="22" t="str">
        <f t="shared" si="0"/>
        <v/>
      </c>
      <c r="B26" s="51"/>
      <c r="C26" s="49"/>
      <c r="D26" s="49"/>
      <c r="E26" s="49"/>
      <c r="F26" s="10" t="str">
        <f t="shared" si="1"/>
        <v/>
      </c>
      <c r="G26" s="10" t="str">
        <f>IF($C26="","",IF($H$1='He so'!$C$3,VLOOKUP($C26,'He so'!$B$4:$E$19,2,1),IF($H$1='He so'!$D$3,VLOOKUP($C26,'He so'!$B$4:$E$19,3,1),IF($H$1='He so'!$E$3,VLOOKUP($C26,'He so'!$B$4:$E$19,4,1),"Bạn nhập sai loại vải rồi"))))</f>
        <v/>
      </c>
      <c r="H26" s="19" t="str">
        <f t="shared" si="2"/>
        <v/>
      </c>
    </row>
    <row r="27" spans="1:8" ht="15.75" x14ac:dyDescent="0.25">
      <c r="A27" s="22" t="str">
        <f t="shared" si="0"/>
        <v/>
      </c>
      <c r="B27" s="51"/>
      <c r="C27" s="49"/>
      <c r="D27" s="49"/>
      <c r="E27" s="49"/>
      <c r="F27" s="10" t="str">
        <f t="shared" si="1"/>
        <v/>
      </c>
      <c r="G27" s="10" t="str">
        <f>IF($C27="","",IF($H$1='He so'!$C$3,VLOOKUP($C27,'He so'!$B$4:$E$19,2,1),IF($H$1='He so'!$D$3,VLOOKUP($C27,'He so'!$B$4:$E$19,3,1),IF($H$1='He so'!$E$3,VLOOKUP($C27,'He so'!$B$4:$E$19,4,1),"Bạn nhập sai loại vải rồi"))))</f>
        <v/>
      </c>
      <c r="H27" s="19" t="str">
        <f t="shared" si="2"/>
        <v/>
      </c>
    </row>
    <row r="28" spans="1:8" ht="15.75" x14ac:dyDescent="0.25">
      <c r="A28" s="22" t="str">
        <f t="shared" si="0"/>
        <v/>
      </c>
      <c r="B28" s="51"/>
      <c r="C28" s="49"/>
      <c r="D28" s="49"/>
      <c r="E28" s="49"/>
      <c r="F28" s="10" t="str">
        <f t="shared" si="1"/>
        <v/>
      </c>
      <c r="G28" s="10" t="str">
        <f>IF($C28="","",IF($H$1='He so'!$C$3,VLOOKUP($C28,'He so'!$B$4:$E$19,2,1),IF($H$1='He so'!$D$3,VLOOKUP($C28,'He so'!$B$4:$E$19,3,1),IF($H$1='He so'!$E$3,VLOOKUP($C28,'He so'!$B$4:$E$19,4,1),"Bạn nhập sai loại vải rồi"))))</f>
        <v/>
      </c>
      <c r="H28" s="19" t="str">
        <f t="shared" si="2"/>
        <v/>
      </c>
    </row>
    <row r="29" spans="1:8" ht="15.75" x14ac:dyDescent="0.25">
      <c r="A29" s="22" t="str">
        <f t="shared" si="0"/>
        <v/>
      </c>
      <c r="B29" s="51"/>
      <c r="C29" s="49"/>
      <c r="D29" s="49"/>
      <c r="E29" s="49"/>
      <c r="F29" s="10" t="str">
        <f t="shared" si="1"/>
        <v/>
      </c>
      <c r="G29" s="10" t="str">
        <f>IF($C29="","",IF($H$1='He so'!$C$3,VLOOKUP($C29,'He so'!$B$4:$E$19,2,1),IF($H$1='He so'!$D$3,VLOOKUP($C29,'He so'!$B$4:$E$19,3,1),IF($H$1='He so'!$E$3,VLOOKUP($C29,'He so'!$B$4:$E$19,4,1),"Bạn nhập sai loại vải rồi"))))</f>
        <v/>
      </c>
      <c r="H29" s="19" t="str">
        <f t="shared" si="2"/>
        <v/>
      </c>
    </row>
    <row r="30" spans="1:8" ht="15.75" x14ac:dyDescent="0.25">
      <c r="A30" s="22" t="str">
        <f t="shared" si="0"/>
        <v/>
      </c>
      <c r="B30" s="51"/>
      <c r="C30" s="49"/>
      <c r="D30" s="49"/>
      <c r="E30" s="49"/>
      <c r="F30" s="10" t="str">
        <f t="shared" si="1"/>
        <v/>
      </c>
      <c r="G30" s="10" t="str">
        <f>IF($C30="","",IF($H$1='He so'!$C$3,VLOOKUP($C30,'He so'!$B$4:$E$19,2,1),IF($H$1='He so'!$D$3,VLOOKUP($C30,'He so'!$B$4:$E$19,3,1),IF($H$1='He so'!$E$3,VLOOKUP($C30,'He so'!$B$4:$E$19,4,1),"Bạn nhập sai loại vải rồi"))))</f>
        <v/>
      </c>
      <c r="H30" s="19" t="str">
        <f t="shared" si="2"/>
        <v/>
      </c>
    </row>
    <row r="31" spans="1:8" ht="15.75" x14ac:dyDescent="0.25">
      <c r="A31" s="22" t="str">
        <f t="shared" si="0"/>
        <v/>
      </c>
      <c r="B31" s="51"/>
      <c r="C31" s="49"/>
      <c r="D31" s="49"/>
      <c r="E31" s="49"/>
      <c r="F31" s="10" t="str">
        <f t="shared" si="1"/>
        <v/>
      </c>
      <c r="G31" s="10" t="str">
        <f>IF($C31="","",IF($H$1='He so'!$C$3,VLOOKUP($C31,'He so'!$B$4:$E$19,2,1),IF($H$1='He so'!$D$3,VLOOKUP($C31,'He so'!$B$4:$E$19,3,1),IF($H$1='He so'!$E$3,VLOOKUP($C31,'He so'!$B$4:$E$19,4,1),"Bạn nhập sai loại vải rồi"))))</f>
        <v/>
      </c>
      <c r="H31" s="19" t="str">
        <f t="shared" si="2"/>
        <v/>
      </c>
    </row>
    <row r="32" spans="1:8" ht="15.75" x14ac:dyDescent="0.25">
      <c r="A32" s="22" t="str">
        <f t="shared" si="0"/>
        <v/>
      </c>
      <c r="B32" s="51"/>
      <c r="C32" s="49"/>
      <c r="D32" s="49"/>
      <c r="E32" s="49"/>
      <c r="F32" s="10" t="str">
        <f t="shared" si="1"/>
        <v/>
      </c>
      <c r="G32" s="10" t="str">
        <f>IF($C32="","",IF($H$1='He so'!$C$3,VLOOKUP($C32,'He so'!$B$4:$E$19,2,1),IF($H$1='He so'!$D$3,VLOOKUP($C32,'He so'!$B$4:$E$19,3,1),IF($H$1='He so'!$E$3,VLOOKUP($C32,'He so'!$B$4:$E$19,4,1),"Bạn nhập sai loại vải rồi"))))</f>
        <v/>
      </c>
      <c r="H32" s="19" t="str">
        <f t="shared" si="2"/>
        <v/>
      </c>
    </row>
    <row r="33" spans="1:8" ht="15.75" x14ac:dyDescent="0.25">
      <c r="A33" s="22" t="str">
        <f t="shared" si="0"/>
        <v/>
      </c>
      <c r="B33" s="51"/>
      <c r="C33" s="49"/>
      <c r="D33" s="49"/>
      <c r="E33" s="49"/>
      <c r="F33" s="10" t="str">
        <f t="shared" si="1"/>
        <v/>
      </c>
      <c r="G33" s="10" t="str">
        <f>IF($C33="","",IF($H$1='He so'!$C$3,VLOOKUP($C33,'He so'!$B$4:$E$19,2,1),IF($H$1='He so'!$D$3,VLOOKUP($C33,'He so'!$B$4:$E$19,3,1),IF($H$1='He so'!$E$3,VLOOKUP($C33,'He so'!$B$4:$E$19,4,1),"Bạn nhập sai loại vải rồi"))))</f>
        <v/>
      </c>
      <c r="H33" s="19" t="str">
        <f t="shared" si="2"/>
        <v/>
      </c>
    </row>
    <row r="34" spans="1:8" ht="15.75" x14ac:dyDescent="0.25">
      <c r="A34" s="22" t="str">
        <f t="shared" si="0"/>
        <v/>
      </c>
      <c r="B34" s="51"/>
      <c r="C34" s="49"/>
      <c r="D34" s="49"/>
      <c r="E34" s="49"/>
      <c r="F34" s="10" t="str">
        <f t="shared" si="1"/>
        <v/>
      </c>
      <c r="G34" s="10" t="str">
        <f>IF($C34="","",IF($H$1='He so'!$C$3,VLOOKUP($C34,'He so'!$B$4:$E$19,2,1),IF($H$1='He so'!$D$3,VLOOKUP($C34,'He so'!$B$4:$E$19,3,1),IF($H$1='He so'!$E$3,VLOOKUP($C34,'He so'!$B$4:$E$19,4,1),"Bạn nhập sai loại vải rồi"))))</f>
        <v/>
      </c>
      <c r="H34" s="19" t="str">
        <f t="shared" si="2"/>
        <v/>
      </c>
    </row>
    <row r="35" spans="1:8" ht="15.75" x14ac:dyDescent="0.25">
      <c r="A35" s="22" t="str">
        <f t="shared" si="0"/>
        <v/>
      </c>
      <c r="B35" s="51"/>
      <c r="C35" s="49"/>
      <c r="D35" s="49"/>
      <c r="E35" s="49"/>
      <c r="F35" s="10" t="str">
        <f t="shared" si="1"/>
        <v/>
      </c>
      <c r="G35" s="10" t="str">
        <f>IF($C35="","",IF($H$1='He so'!$C$3,VLOOKUP($C35,'He so'!$B$4:$E$19,2,1),IF($H$1='He so'!$D$3,VLOOKUP($C35,'He so'!$B$4:$E$19,3,1),IF($H$1='He so'!$E$3,VLOOKUP($C35,'He so'!$B$4:$E$19,4,1),"Bạn nhập sai loại vải rồi"))))</f>
        <v/>
      </c>
      <c r="H35" s="19" t="str">
        <f t="shared" si="2"/>
        <v/>
      </c>
    </row>
    <row r="36" spans="1:8" ht="15.75" x14ac:dyDescent="0.25">
      <c r="A36" s="22" t="str">
        <f t="shared" si="0"/>
        <v/>
      </c>
      <c r="B36" s="51"/>
      <c r="C36" s="49"/>
      <c r="D36" s="49"/>
      <c r="E36" s="49"/>
      <c r="F36" s="10" t="str">
        <f t="shared" si="1"/>
        <v/>
      </c>
      <c r="G36" s="10" t="str">
        <f>IF($C36="","",IF($H$1='He so'!$C$3,VLOOKUP($C36,'He so'!$B$4:$E$19,2,1),IF($H$1='He so'!$D$3,VLOOKUP($C36,'He so'!$B$4:$E$19,3,1),IF($H$1='He so'!$E$3,VLOOKUP($C36,'He so'!$B$4:$E$19,4,1),"Bạn nhập sai loại vải rồi"))))</f>
        <v/>
      </c>
      <c r="H36" s="19" t="str">
        <f t="shared" si="2"/>
        <v/>
      </c>
    </row>
    <row r="37" spans="1:8" ht="15.75" x14ac:dyDescent="0.25">
      <c r="A37" s="22" t="str">
        <f t="shared" si="0"/>
        <v/>
      </c>
      <c r="B37" s="51"/>
      <c r="C37" s="49"/>
      <c r="D37" s="49"/>
      <c r="E37" s="49"/>
      <c r="F37" s="10" t="str">
        <f t="shared" si="1"/>
        <v/>
      </c>
      <c r="G37" s="10" t="str">
        <f>IF($C37="","",IF($H$1='He so'!$C$3,VLOOKUP($C37,'He so'!$B$4:$E$19,2,1),IF($H$1='He so'!$D$3,VLOOKUP($C37,'He so'!$B$4:$E$19,3,1),IF($H$1='He so'!$E$3,VLOOKUP($C37,'He so'!$B$4:$E$19,4,1),"Bạn nhập sai loại vải rồi"))))</f>
        <v/>
      </c>
      <c r="H37" s="19" t="str">
        <f t="shared" si="2"/>
        <v/>
      </c>
    </row>
    <row r="38" spans="1:8" ht="15.75" x14ac:dyDescent="0.25">
      <c r="A38" s="22" t="str">
        <f t="shared" si="0"/>
        <v/>
      </c>
      <c r="B38" s="51"/>
      <c r="C38" s="49"/>
      <c r="D38" s="49"/>
      <c r="E38" s="49"/>
      <c r="F38" s="10" t="str">
        <f t="shared" si="1"/>
        <v/>
      </c>
      <c r="G38" s="10" t="str">
        <f>IF($C38="","",IF($H$1='He so'!$C$3,VLOOKUP($C38,'He so'!$B$4:$E$19,2,1),IF($H$1='He so'!$D$3,VLOOKUP($C38,'He so'!$B$4:$E$19,3,1),IF($H$1='He so'!$E$3,VLOOKUP($C38,'He so'!$B$4:$E$19,4,1),"Bạn nhập sai loại vải rồi"))))</f>
        <v/>
      </c>
      <c r="H38" s="19" t="str">
        <f t="shared" si="2"/>
        <v/>
      </c>
    </row>
    <row r="39" spans="1:8" ht="15.75" x14ac:dyDescent="0.25">
      <c r="A39" s="22" t="str">
        <f t="shared" si="0"/>
        <v/>
      </c>
      <c r="B39" s="51"/>
      <c r="C39" s="49"/>
      <c r="D39" s="49"/>
      <c r="E39" s="49"/>
      <c r="F39" s="10" t="str">
        <f t="shared" si="1"/>
        <v/>
      </c>
      <c r="G39" s="10" t="str">
        <f>IF($C39="","",IF($H$1='He so'!$C$3,VLOOKUP($C39,'He so'!$B$4:$E$19,2,1),IF($H$1='He so'!$D$3,VLOOKUP($C39,'He so'!$B$4:$E$19,3,1),IF($H$1='He so'!$E$3,VLOOKUP($C39,'He so'!$B$4:$E$19,4,1),"Bạn nhập sai loại vải rồi"))))</f>
        <v/>
      </c>
      <c r="H39" s="19" t="str">
        <f t="shared" si="2"/>
        <v/>
      </c>
    </row>
    <row r="40" spans="1:8" ht="15.75" x14ac:dyDescent="0.25">
      <c r="A40" s="22" t="str">
        <f t="shared" ref="A40:A71" si="3">IF(OR(B40="",A39=""),"",A39+1)</f>
        <v/>
      </c>
      <c r="B40" s="51"/>
      <c r="C40" s="49"/>
      <c r="D40" s="49"/>
      <c r="E40" s="49"/>
      <c r="F40" s="10" t="str">
        <f t="shared" si="1"/>
        <v/>
      </c>
      <c r="G40" s="10" t="str">
        <f>IF($C40="","",IF($H$1='He so'!$C$3,VLOOKUP($C40,'He so'!$B$4:$E$19,2,1),IF($H$1='He so'!$D$3,VLOOKUP($C40,'He so'!$B$4:$E$19,3,1),IF($H$1='He so'!$E$3,VLOOKUP($C40,'He so'!$B$4:$E$19,4,1),"Bạn nhập sai loại vải rồi"))))</f>
        <v/>
      </c>
      <c r="H40" s="19" t="str">
        <f t="shared" si="2"/>
        <v/>
      </c>
    </row>
    <row r="41" spans="1:8" ht="15.75" x14ac:dyDescent="0.25">
      <c r="A41" s="22" t="str">
        <f t="shared" si="3"/>
        <v/>
      </c>
      <c r="B41" s="51"/>
      <c r="C41" s="49"/>
      <c r="D41" s="49"/>
      <c r="E41" s="49"/>
      <c r="F41" s="10" t="str">
        <f t="shared" si="1"/>
        <v/>
      </c>
      <c r="G41" s="10" t="str">
        <f>IF($C41="","",IF($H$1='He so'!$C$3,VLOOKUP($C41,'He so'!$B$4:$E$19,2,1),IF($H$1='He so'!$D$3,VLOOKUP($C41,'He so'!$B$4:$E$19,3,1),IF($H$1='He so'!$E$3,VLOOKUP($C41,'He so'!$B$4:$E$19,4,1),"Bạn nhập sai loại vải rồi"))))</f>
        <v/>
      </c>
      <c r="H41" s="19" t="str">
        <f t="shared" si="2"/>
        <v/>
      </c>
    </row>
    <row r="42" spans="1:8" ht="15.75" x14ac:dyDescent="0.25">
      <c r="A42" s="22" t="str">
        <f t="shared" si="3"/>
        <v/>
      </c>
      <c r="B42" s="51"/>
      <c r="C42" s="49"/>
      <c r="D42" s="49"/>
      <c r="E42" s="49"/>
      <c r="F42" s="10" t="str">
        <f t="shared" si="1"/>
        <v/>
      </c>
      <c r="G42" s="10" t="str">
        <f>IF($C42="","",IF($H$1='He so'!$C$3,VLOOKUP($C42,'He so'!$B$4:$E$19,2,1),IF($H$1='He so'!$D$3,VLOOKUP($C42,'He so'!$B$4:$E$19,3,1),IF($H$1='He so'!$E$3,VLOOKUP($C42,'He so'!$B$4:$E$19,4,1),"Bạn nhập sai loại vải rồi"))))</f>
        <v/>
      </c>
      <c r="H42" s="19" t="str">
        <f t="shared" si="2"/>
        <v/>
      </c>
    </row>
    <row r="43" spans="1:8" ht="15.75" x14ac:dyDescent="0.25">
      <c r="A43" s="22" t="str">
        <f t="shared" si="3"/>
        <v/>
      </c>
      <c r="B43" s="47"/>
      <c r="C43" s="49"/>
      <c r="D43" s="49"/>
      <c r="E43" s="49"/>
      <c r="F43" s="10" t="str">
        <f t="shared" si="1"/>
        <v/>
      </c>
      <c r="G43" s="10" t="str">
        <f>IF($C43="","",IF($H$1='He so'!$C$3,VLOOKUP($C43,'He so'!$B$4:$E$19,2,1),IF($H$1='He so'!$D$3,VLOOKUP($C43,'He so'!$B$4:$E$19,3,1),IF($H$1='He so'!$E$3,VLOOKUP($C43,'He so'!$B$4:$E$19,4,1),"Bạn nhập sai loại vải rồi"))))</f>
        <v/>
      </c>
      <c r="H43" s="19" t="str">
        <f t="shared" si="2"/>
        <v/>
      </c>
    </row>
    <row r="44" spans="1:8" ht="15.75" x14ac:dyDescent="0.25">
      <c r="A44" s="22" t="str">
        <f t="shared" si="3"/>
        <v/>
      </c>
      <c r="B44" s="47"/>
      <c r="C44" s="49"/>
      <c r="D44" s="49"/>
      <c r="E44" s="49"/>
      <c r="F44" s="10" t="str">
        <f t="shared" si="1"/>
        <v/>
      </c>
      <c r="G44" s="10" t="str">
        <f>IF($C44="","",IF($H$1='He so'!$C$3,VLOOKUP($C44,'He so'!$B$4:$E$19,2,1),IF($H$1='He so'!$D$3,VLOOKUP($C44,'He so'!$B$4:$E$19,3,1),IF($H$1='He so'!$E$3,VLOOKUP($C44,'He so'!$B$4:$E$19,4,1),"Bạn nhập sai loại vải rồi"))))</f>
        <v/>
      </c>
      <c r="H44" s="19" t="str">
        <f t="shared" si="2"/>
        <v/>
      </c>
    </row>
    <row r="45" spans="1:8" ht="15.75" x14ac:dyDescent="0.25">
      <c r="A45" s="22" t="str">
        <f t="shared" si="3"/>
        <v/>
      </c>
      <c r="B45" s="47"/>
      <c r="C45" s="49"/>
      <c r="D45" s="49"/>
      <c r="E45" s="49"/>
      <c r="F45" s="10" t="str">
        <f t="shared" si="1"/>
        <v/>
      </c>
      <c r="G45" s="10" t="str">
        <f>IF($C45="","",IF($H$1='He so'!$C$3,VLOOKUP($C45,'He so'!$B$4:$E$19,2,1),IF($H$1='He so'!$D$3,VLOOKUP($C45,'He so'!$B$4:$E$19,3,1),IF($H$1='He so'!$E$3,VLOOKUP($C45,'He so'!$B$4:$E$19,4,1),"Bạn nhập sai loại vải rồi"))))</f>
        <v/>
      </c>
      <c r="H45" s="19" t="str">
        <f t="shared" si="2"/>
        <v/>
      </c>
    </row>
    <row r="46" spans="1:8" ht="15.75" x14ac:dyDescent="0.25">
      <c r="A46" s="22" t="str">
        <f t="shared" si="3"/>
        <v/>
      </c>
      <c r="B46" s="47"/>
      <c r="C46" s="49"/>
      <c r="D46" s="49"/>
      <c r="E46" s="49"/>
      <c r="F46" s="10" t="str">
        <f t="shared" si="1"/>
        <v/>
      </c>
      <c r="G46" s="10" t="str">
        <f>IF($C46="","",IF($H$1='He so'!$C$3,VLOOKUP($C46,'He so'!$B$4:$E$19,2,1),IF($H$1='He so'!$D$3,VLOOKUP($C46,'He so'!$B$4:$E$19,3,1),IF($H$1='He so'!$E$3,VLOOKUP($C46,'He so'!$B$4:$E$19,4,1),"Bạn nhập sai loại vải rồi"))))</f>
        <v/>
      </c>
      <c r="H46" s="19" t="str">
        <f t="shared" si="2"/>
        <v/>
      </c>
    </row>
    <row r="47" spans="1:8" ht="15.75" x14ac:dyDescent="0.25">
      <c r="A47" s="22" t="str">
        <f t="shared" si="3"/>
        <v/>
      </c>
      <c r="B47" s="47"/>
      <c r="C47" s="49"/>
      <c r="D47" s="49"/>
      <c r="E47" s="49"/>
      <c r="F47" s="10" t="str">
        <f t="shared" si="1"/>
        <v/>
      </c>
      <c r="G47" s="10" t="str">
        <f>IF($C47="","",IF($H$1='He so'!$C$3,VLOOKUP($C47,'He so'!$B$4:$E$19,2,1),IF($H$1='He so'!$D$3,VLOOKUP($C47,'He so'!$B$4:$E$19,3,1),IF($H$1='He so'!$E$3,VLOOKUP($C47,'He so'!$B$4:$E$19,4,1),"Bạn nhập sai loại vải rồi"))))</f>
        <v/>
      </c>
      <c r="H47" s="19" t="str">
        <f t="shared" si="2"/>
        <v/>
      </c>
    </row>
    <row r="48" spans="1:8" ht="15.75" x14ac:dyDescent="0.25">
      <c r="A48" s="22" t="str">
        <f t="shared" si="3"/>
        <v/>
      </c>
      <c r="B48" s="47"/>
      <c r="C48" s="49"/>
      <c r="D48" s="49"/>
      <c r="E48" s="49"/>
      <c r="F48" s="10" t="str">
        <f t="shared" si="1"/>
        <v/>
      </c>
      <c r="G48" s="10" t="str">
        <f>IF($C48="","",IF($H$1='He so'!$C$3,VLOOKUP($C48,'He so'!$B$4:$E$19,2,1),IF($H$1='He so'!$D$3,VLOOKUP($C48,'He so'!$B$4:$E$19,3,1),IF($H$1='He so'!$E$3,VLOOKUP($C48,'He so'!$B$4:$E$19,4,1),"Bạn nhập sai loại vải rồi"))))</f>
        <v/>
      </c>
      <c r="H48" s="19" t="str">
        <f t="shared" si="2"/>
        <v/>
      </c>
    </row>
    <row r="49" spans="1:8" ht="15.75" x14ac:dyDescent="0.25">
      <c r="A49" s="22" t="str">
        <f t="shared" si="3"/>
        <v/>
      </c>
      <c r="B49" s="47"/>
      <c r="C49" s="49"/>
      <c r="D49" s="49"/>
      <c r="E49" s="49"/>
      <c r="F49" s="10" t="str">
        <f t="shared" si="1"/>
        <v/>
      </c>
      <c r="G49" s="10" t="str">
        <f>IF($C49="","",IF($H$1='He so'!$C$3,VLOOKUP($C49,'He so'!$B$4:$E$19,2,1),IF($H$1='He so'!$D$3,VLOOKUP($C49,'He so'!$B$4:$E$19,3,1),IF($H$1='He so'!$E$3,VLOOKUP($C49,'He so'!$B$4:$E$19,4,1),"Bạn nhập sai loại vải rồi"))))</f>
        <v/>
      </c>
      <c r="H49" s="19" t="str">
        <f t="shared" si="2"/>
        <v/>
      </c>
    </row>
    <row r="50" spans="1:8" ht="15.75" x14ac:dyDescent="0.25">
      <c r="A50" s="22" t="str">
        <f t="shared" si="3"/>
        <v/>
      </c>
      <c r="B50" s="47"/>
      <c r="C50" s="49"/>
      <c r="D50" s="49"/>
      <c r="E50" s="49"/>
      <c r="F50" s="10" t="str">
        <f t="shared" si="1"/>
        <v/>
      </c>
      <c r="G50" s="10" t="str">
        <f>IF($C50="","",IF($H$1='He so'!$C$3,VLOOKUP($C50,'He so'!$B$4:$E$19,2,1),IF($H$1='He so'!$D$3,VLOOKUP($C50,'He so'!$B$4:$E$19,3,1),IF($H$1='He so'!$E$3,VLOOKUP($C50,'He so'!$B$4:$E$19,4,1),"Bạn nhập sai loại vải rồi"))))</f>
        <v/>
      </c>
      <c r="H50" s="19" t="str">
        <f t="shared" si="2"/>
        <v/>
      </c>
    </row>
    <row r="51" spans="1:8" ht="15.75" x14ac:dyDescent="0.25">
      <c r="A51" s="22" t="str">
        <f t="shared" si="3"/>
        <v/>
      </c>
      <c r="B51" s="47"/>
      <c r="C51" s="49"/>
      <c r="D51" s="49"/>
      <c r="E51" s="49"/>
      <c r="F51" s="10" t="str">
        <f t="shared" si="1"/>
        <v/>
      </c>
      <c r="G51" s="10" t="str">
        <f>IF($C51="","",IF($H$1='He so'!$C$3,VLOOKUP($C51,'He so'!$B$4:$E$19,2,1),IF($H$1='He so'!$D$3,VLOOKUP($C51,'He so'!$B$4:$E$19,3,1),IF($H$1='He so'!$E$3,VLOOKUP($C51,'He so'!$B$4:$E$19,4,1),"Bạn nhập sai loại vải rồi"))))</f>
        <v/>
      </c>
      <c r="H51" s="19" t="str">
        <f t="shared" si="2"/>
        <v/>
      </c>
    </row>
    <row r="52" spans="1:8" ht="15.75" x14ac:dyDescent="0.25">
      <c r="A52" s="22" t="str">
        <f t="shared" si="3"/>
        <v/>
      </c>
      <c r="B52" s="47"/>
      <c r="C52" s="49"/>
      <c r="D52" s="49"/>
      <c r="E52" s="49"/>
      <c r="F52" s="10" t="str">
        <f t="shared" si="1"/>
        <v/>
      </c>
      <c r="G52" s="10" t="str">
        <f>IF($C52="","",IF($H$1='He so'!$C$3,VLOOKUP($C52,'He so'!$B$4:$E$19,2,1),IF($H$1='He so'!$D$3,VLOOKUP($C52,'He so'!$B$4:$E$19,3,1),IF($H$1='He so'!$E$3,VLOOKUP($C52,'He so'!$B$4:$E$19,4,1),"Bạn nhập sai loại vải rồi"))))</f>
        <v/>
      </c>
      <c r="H52" s="19" t="str">
        <f t="shared" si="2"/>
        <v/>
      </c>
    </row>
    <row r="53" spans="1:8" ht="15.75" x14ac:dyDescent="0.25">
      <c r="A53" s="22" t="str">
        <f t="shared" si="3"/>
        <v/>
      </c>
      <c r="B53" s="47"/>
      <c r="C53" s="49"/>
      <c r="D53" s="49"/>
      <c r="E53" s="49"/>
      <c r="F53" s="10" t="str">
        <f t="shared" si="1"/>
        <v/>
      </c>
      <c r="G53" s="10" t="str">
        <f>IF($C53="","",IF($H$1='He so'!$C$3,VLOOKUP($C53,'He so'!$B$4:$E$19,2,1),IF($H$1='He so'!$D$3,VLOOKUP($C53,'He so'!$B$4:$E$19,3,1),IF($H$1='He so'!$E$3,VLOOKUP($C53,'He so'!$B$4:$E$19,4,1),"Bạn nhập sai loại vải rồi"))))</f>
        <v/>
      </c>
      <c r="H53" s="19" t="str">
        <f t="shared" si="2"/>
        <v/>
      </c>
    </row>
    <row r="54" spans="1:8" ht="15.75" x14ac:dyDescent="0.25">
      <c r="A54" s="22" t="str">
        <f t="shared" si="3"/>
        <v/>
      </c>
      <c r="B54" s="47"/>
      <c r="C54" s="49"/>
      <c r="D54" s="49"/>
      <c r="E54" s="49"/>
      <c r="F54" s="10" t="str">
        <f t="shared" si="1"/>
        <v/>
      </c>
      <c r="G54" s="10" t="str">
        <f>IF($C54="","",IF($H$1='He so'!$C$3,VLOOKUP($C54,'He so'!$B$4:$E$19,2,1),IF($H$1='He so'!$D$3,VLOOKUP($C54,'He so'!$B$4:$E$19,3,1),IF($H$1='He so'!$E$3,VLOOKUP($C54,'He so'!$B$4:$E$19,4,1),"Bạn nhập sai loại vải rồi"))))</f>
        <v/>
      </c>
      <c r="H54" s="19" t="str">
        <f t="shared" si="2"/>
        <v/>
      </c>
    </row>
    <row r="55" spans="1:8" ht="15.75" x14ac:dyDescent="0.25">
      <c r="A55" s="22" t="str">
        <f t="shared" si="3"/>
        <v/>
      </c>
      <c r="B55" s="47"/>
      <c r="C55" s="49"/>
      <c r="D55" s="49"/>
      <c r="E55" s="49"/>
      <c r="F55" s="10" t="str">
        <f t="shared" si="1"/>
        <v/>
      </c>
      <c r="G55" s="10" t="str">
        <f>IF($C55="","",IF($H$1='He so'!$C$3,VLOOKUP($C55,'He so'!$B$4:$E$19,2,1),IF($H$1='He so'!$D$3,VLOOKUP($C55,'He so'!$B$4:$E$19,3,1),IF($H$1='He so'!$E$3,VLOOKUP($C55,'He so'!$B$4:$E$19,4,1),"Bạn nhập sai loại vải rồi"))))</f>
        <v/>
      </c>
      <c r="H55" s="19" t="str">
        <f t="shared" si="2"/>
        <v/>
      </c>
    </row>
    <row r="56" spans="1:8" ht="15.75" x14ac:dyDescent="0.25">
      <c r="A56" s="22" t="str">
        <f t="shared" si="3"/>
        <v/>
      </c>
      <c r="B56" s="47"/>
      <c r="C56" s="49"/>
      <c r="D56" s="49"/>
      <c r="E56" s="49"/>
      <c r="F56" s="10" t="str">
        <f t="shared" si="1"/>
        <v/>
      </c>
      <c r="G56" s="10" t="str">
        <f>IF($C56="","",IF($H$1='He so'!$C$3,VLOOKUP($C56,'He so'!$B$4:$E$19,2,1),IF($H$1='He so'!$D$3,VLOOKUP($C56,'He so'!$B$4:$E$19,3,1),IF($H$1='He so'!$E$3,VLOOKUP($C56,'He so'!$B$4:$E$19,4,1),"Bạn nhập sai loại vải rồi"))))</f>
        <v/>
      </c>
      <c r="H56" s="19" t="str">
        <f t="shared" si="2"/>
        <v/>
      </c>
    </row>
    <row r="57" spans="1:8" ht="15.75" x14ac:dyDescent="0.25">
      <c r="A57" s="22" t="str">
        <f t="shared" si="3"/>
        <v/>
      </c>
      <c r="B57" s="47"/>
      <c r="C57" s="49"/>
      <c r="D57" s="49"/>
      <c r="E57" s="49"/>
      <c r="F57" s="10" t="str">
        <f t="shared" si="1"/>
        <v/>
      </c>
      <c r="G57" s="10" t="str">
        <f>IF($C57="","",IF($H$1='He so'!$C$3,VLOOKUP($C57,'He so'!$B$4:$E$19,2,1),IF($H$1='He so'!$D$3,VLOOKUP($C57,'He so'!$B$4:$E$19,3,1),IF($H$1='He so'!$E$3,VLOOKUP($C57,'He so'!$B$4:$E$19,4,1),"Bạn nhập sai loại vải rồi"))))</f>
        <v/>
      </c>
      <c r="H57" s="19" t="str">
        <f t="shared" si="2"/>
        <v/>
      </c>
    </row>
    <row r="58" spans="1:8" ht="15.75" x14ac:dyDescent="0.25">
      <c r="A58" s="22" t="str">
        <f t="shared" si="3"/>
        <v/>
      </c>
      <c r="B58" s="47"/>
      <c r="C58" s="49"/>
      <c r="D58" s="49"/>
      <c r="E58" s="49"/>
      <c r="F58" s="10" t="str">
        <f t="shared" si="1"/>
        <v/>
      </c>
      <c r="G58" s="10" t="str">
        <f>IF($C58="","",IF($H$1='He so'!$C$3,VLOOKUP($C58,'He so'!$B$4:$E$19,2,1),IF($H$1='He so'!$D$3,VLOOKUP($C58,'He so'!$B$4:$E$19,3,1),IF($H$1='He so'!$E$3,VLOOKUP($C58,'He so'!$B$4:$E$19,4,1),"Bạn nhập sai loại vải rồi"))))</f>
        <v/>
      </c>
      <c r="H58" s="19" t="str">
        <f t="shared" si="2"/>
        <v/>
      </c>
    </row>
    <row r="59" spans="1:8" ht="15.75" x14ac:dyDescent="0.25">
      <c r="A59" s="22" t="str">
        <f t="shared" si="3"/>
        <v/>
      </c>
      <c r="B59" s="47"/>
      <c r="C59" s="49"/>
      <c r="D59" s="49"/>
      <c r="E59" s="49"/>
      <c r="F59" s="10" t="str">
        <f t="shared" si="1"/>
        <v/>
      </c>
      <c r="G59" s="10" t="str">
        <f>IF($C59="","",IF($H$1='He so'!$C$3,VLOOKUP($C59,'He so'!$B$4:$E$19,2,1),IF($H$1='He so'!$D$3,VLOOKUP($C59,'He so'!$B$4:$E$19,3,1),IF($H$1='He so'!$E$3,VLOOKUP($C59,'He so'!$B$4:$E$19,4,1),"Bạn nhập sai loại vải rồi"))))</f>
        <v/>
      </c>
      <c r="H59" s="19" t="str">
        <f t="shared" si="2"/>
        <v/>
      </c>
    </row>
    <row r="60" spans="1:8" ht="15.75" x14ac:dyDescent="0.25">
      <c r="A60" s="22" t="str">
        <f t="shared" si="3"/>
        <v/>
      </c>
      <c r="B60" s="51"/>
      <c r="C60" s="49"/>
      <c r="D60" s="49"/>
      <c r="E60" s="49"/>
      <c r="F60" s="10" t="str">
        <f t="shared" si="1"/>
        <v/>
      </c>
      <c r="G60" s="10" t="str">
        <f>IF($C60="","",IF($H$1='He so'!$C$3,VLOOKUP($C60,'He so'!$B$4:$E$19,2,1),IF($H$1='He so'!$D$3,VLOOKUP($C60,'He so'!$B$4:$E$19,3,1),IF($H$1='He so'!$E$3,VLOOKUP($C60,'He so'!$B$4:$E$19,4,1),"Bạn nhập sai loại vải rồi"))))</f>
        <v/>
      </c>
      <c r="H60" s="19" t="str">
        <f t="shared" si="2"/>
        <v/>
      </c>
    </row>
    <row r="61" spans="1:8" ht="15.75" x14ac:dyDescent="0.25">
      <c r="A61" s="22" t="str">
        <f t="shared" si="3"/>
        <v/>
      </c>
      <c r="B61" s="51"/>
      <c r="C61" s="49"/>
      <c r="D61" s="49"/>
      <c r="E61" s="49"/>
      <c r="F61" s="10" t="str">
        <f t="shared" si="1"/>
        <v/>
      </c>
      <c r="G61" s="10" t="str">
        <f>IF($C61="","",IF($H$1='He so'!$C$3,VLOOKUP($C61,'He so'!$B$4:$E$19,2,1),IF($H$1='He so'!$D$3,VLOOKUP($C61,'He so'!$B$4:$E$19,3,1),IF($H$1='He so'!$E$3,VLOOKUP($C61,'He so'!$B$4:$E$19,4,1),"Bạn nhập sai loại vải rồi"))))</f>
        <v/>
      </c>
      <c r="H61" s="19" t="str">
        <f t="shared" si="2"/>
        <v/>
      </c>
    </row>
    <row r="62" spans="1:8" ht="15.75" x14ac:dyDescent="0.25">
      <c r="A62" s="22" t="str">
        <f t="shared" si="3"/>
        <v/>
      </c>
      <c r="B62" s="47"/>
      <c r="C62" s="49"/>
      <c r="D62" s="49"/>
      <c r="E62" s="49"/>
      <c r="F62" s="10" t="str">
        <f t="shared" si="1"/>
        <v/>
      </c>
      <c r="G62" s="10" t="str">
        <f>IF($C62="","",IF($H$1='He so'!$C$3,VLOOKUP($C62,'He so'!$B$4:$E$19,2,1),IF($H$1='He so'!$D$3,VLOOKUP($C62,'He so'!$B$4:$E$19,3,1),IF($H$1='He so'!$E$3,VLOOKUP($C62,'He so'!$B$4:$E$19,4,1),"Bạn nhập sai loại vải rồi"))))</f>
        <v/>
      </c>
      <c r="H62" s="19" t="str">
        <f t="shared" si="2"/>
        <v/>
      </c>
    </row>
    <row r="63" spans="1:8" ht="15.75" x14ac:dyDescent="0.25">
      <c r="A63" s="22" t="str">
        <f t="shared" si="3"/>
        <v/>
      </c>
      <c r="B63" s="51"/>
      <c r="C63" s="49"/>
      <c r="D63" s="49"/>
      <c r="E63" s="49"/>
      <c r="F63" s="10" t="str">
        <f t="shared" si="1"/>
        <v/>
      </c>
      <c r="G63" s="10" t="str">
        <f>IF($C63="","",IF($H$1='He so'!$C$3,VLOOKUP($C63,'He so'!$B$4:$E$19,2,1),IF($H$1='He so'!$D$3,VLOOKUP($C63,'He so'!$B$4:$E$19,3,1),IF($H$1='He so'!$E$3,VLOOKUP($C63,'He so'!$B$4:$E$19,4,1),"Bạn nhập sai loại vải rồi"))))</f>
        <v/>
      </c>
      <c r="H63" s="19" t="str">
        <f t="shared" si="2"/>
        <v/>
      </c>
    </row>
    <row r="64" spans="1:8" ht="15.75" x14ac:dyDescent="0.25">
      <c r="A64" s="22" t="str">
        <f t="shared" si="3"/>
        <v/>
      </c>
      <c r="B64" s="51"/>
      <c r="C64" s="49"/>
      <c r="D64" s="49"/>
      <c r="E64" s="49"/>
      <c r="F64" s="10" t="str">
        <f t="shared" si="1"/>
        <v/>
      </c>
      <c r="G64" s="10" t="str">
        <f>IF($C64="","",IF($H$1='He so'!$C$3,VLOOKUP($C64,'He so'!$B$4:$E$19,2,1),IF($H$1='He so'!$D$3,VLOOKUP($C64,'He so'!$B$4:$E$19,3,1),IF($H$1='He so'!$E$3,VLOOKUP($C64,'He so'!$B$4:$E$19,4,1),"Bạn nhập sai loại vải rồi"))))</f>
        <v/>
      </c>
      <c r="H64" s="19" t="str">
        <f t="shared" si="2"/>
        <v/>
      </c>
    </row>
    <row r="65" spans="1:8" ht="15.75" x14ac:dyDescent="0.25">
      <c r="A65" s="22" t="str">
        <f t="shared" si="3"/>
        <v/>
      </c>
      <c r="B65" s="47"/>
      <c r="C65" s="49"/>
      <c r="D65" s="49"/>
      <c r="E65" s="49"/>
      <c r="F65" s="10" t="str">
        <f t="shared" si="1"/>
        <v/>
      </c>
      <c r="G65" s="10" t="str">
        <f>IF($C65="","",IF($H$1='He so'!$C$3,VLOOKUP($C65,'He so'!$B$4:$E$19,2,1),IF($H$1='He so'!$D$3,VLOOKUP($C65,'He so'!$B$4:$E$19,3,1),IF($H$1='He so'!$E$3,VLOOKUP($C65,'He so'!$B$4:$E$19,4,1),"Bạn nhập sai loại vải rồi"))))</f>
        <v/>
      </c>
      <c r="H65" s="19" t="str">
        <f t="shared" si="2"/>
        <v/>
      </c>
    </row>
    <row r="66" spans="1:8" ht="15.75" x14ac:dyDescent="0.25">
      <c r="A66" s="22" t="str">
        <f t="shared" si="3"/>
        <v/>
      </c>
      <c r="B66" s="47"/>
      <c r="C66" s="49"/>
      <c r="D66" s="49"/>
      <c r="E66" s="49"/>
      <c r="F66" s="10" t="str">
        <f t="shared" si="1"/>
        <v/>
      </c>
      <c r="G66" s="10" t="str">
        <f>IF($C66="","",IF($H$1='He so'!$C$3,VLOOKUP($C66,'He so'!$B$4:$E$19,2,1),IF($H$1='He so'!$D$3,VLOOKUP($C66,'He so'!$B$4:$E$19,3,1),IF($H$1='He so'!$E$3,VLOOKUP($C66,'He so'!$B$4:$E$19,4,1),"Bạn nhập sai loại vải rồi"))))</f>
        <v/>
      </c>
      <c r="H66" s="19" t="str">
        <f t="shared" si="2"/>
        <v/>
      </c>
    </row>
    <row r="67" spans="1:8" ht="15.75" x14ac:dyDescent="0.25">
      <c r="A67" s="22" t="str">
        <f t="shared" si="3"/>
        <v/>
      </c>
      <c r="B67" s="47"/>
      <c r="C67" s="49"/>
      <c r="D67" s="49"/>
      <c r="E67" s="49"/>
      <c r="F67" s="10" t="str">
        <f t="shared" si="1"/>
        <v/>
      </c>
      <c r="G67" s="10" t="str">
        <f>IF($C67="","",IF($H$1='He so'!$C$3,VLOOKUP($C67,'He so'!$B$4:$E$19,2,1),IF($H$1='He so'!$D$3,VLOOKUP($C67,'He so'!$B$4:$E$19,3,1),IF($H$1='He so'!$E$3,VLOOKUP($C67,'He so'!$B$4:$E$19,4,1),"Bạn nhập sai loại vải rồi"))))</f>
        <v/>
      </c>
      <c r="H67" s="19" t="str">
        <f t="shared" si="2"/>
        <v/>
      </c>
    </row>
    <row r="68" spans="1:8" s="17" customFormat="1" ht="15.75" customHeight="1" thickBot="1" x14ac:dyDescent="0.3">
      <c r="A68" s="23" t="s">
        <v>51</v>
      </c>
      <c r="B68" s="20"/>
      <c r="C68" s="29"/>
      <c r="D68" s="29"/>
      <c r="E68" s="29"/>
      <c r="F68" s="21" t="str">
        <f>IF(C68="","",$H$2)</f>
        <v/>
      </c>
      <c r="G68" s="29"/>
      <c r="H68" s="24">
        <f>SUM(H7:H67)</f>
        <v>0</v>
      </c>
    </row>
    <row r="69" spans="1:8" s="17" customFormat="1" ht="16.5" thickTop="1" x14ac:dyDescent="0.2">
      <c r="F69" s="18" t="str">
        <f>IF(C69="","",$H$2)</f>
        <v/>
      </c>
    </row>
    <row r="70" spans="1:8" ht="15.75" x14ac:dyDescent="0.25">
      <c r="A70" s="11"/>
      <c r="B70" s="12"/>
      <c r="C70" s="12"/>
      <c r="D70" s="13"/>
      <c r="E70" s="13"/>
      <c r="F70" s="13"/>
      <c r="G70" s="13"/>
      <c r="H70" s="13"/>
    </row>
    <row r="71" spans="1:8" ht="19.5" x14ac:dyDescent="0.35">
      <c r="A71" s="25" t="s">
        <v>53</v>
      </c>
      <c r="B71" s="25"/>
    </row>
  </sheetData>
  <protectedRanges>
    <protectedRange sqref="H1:H2" name="Range2"/>
    <protectedRange sqref="B7:E67" name="Range1"/>
  </protectedRanges>
  <mergeCells count="3">
    <mergeCell ref="F1:G1"/>
    <mergeCell ref="F2:G2"/>
    <mergeCell ref="A6:H6"/>
  </mergeCells>
  <pageMargins left="0.28000000000000003" right="7.0000000000000007E-2" top="0.11" bottom="7.0000000000000007E-2" header="0.09" footer="0.05"/>
  <pageSetup paperSize="9" scale="7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Dinh muc chi</vt:lpstr>
      <vt:lpstr>He so</vt:lpstr>
      <vt:lpstr>Chỉ</vt:lpstr>
      <vt:lpstr>Chỉ (2)</vt:lpstr>
      <vt:lpstr>Chỉ (3)</vt:lpstr>
      <vt:lpstr>Chỉ (4)</vt:lpstr>
      <vt:lpstr>Chỉ (5)</vt:lpstr>
      <vt:lpstr>Chỉ (6)</vt:lpstr>
      <vt:lpstr>Chỉ!Print_Area</vt:lpstr>
      <vt:lpstr>'Chỉ (2)'!Print_Area</vt:lpstr>
      <vt:lpstr>'Chỉ (3)'!Print_Area</vt:lpstr>
      <vt:lpstr>'Chỉ (4)'!Print_Area</vt:lpstr>
      <vt:lpstr>'Chỉ (5)'!Print_Area</vt:lpstr>
      <vt:lpstr>'Chỉ (6)'!Print_Area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toai</dc:creator>
  <cp:lastModifiedBy>BOOM</cp:lastModifiedBy>
  <cp:lastPrinted>2010-09-25T03:14:49Z</cp:lastPrinted>
  <dcterms:created xsi:type="dcterms:W3CDTF">2008-12-29T03:55:43Z</dcterms:created>
  <dcterms:modified xsi:type="dcterms:W3CDTF">2018-05-29T05:18:19Z</dcterms:modified>
</cp:coreProperties>
</file>